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rijan.sucija\Downloads\"/>
    </mc:Choice>
  </mc:AlternateContent>
  <xr:revisionPtr revIDLastSave="0" documentId="13_ncr:1_{F2D53363-9BDC-49D5-8F64-30839024303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 troškova UDRUGA" sheetId="5" r:id="rId1"/>
    <sheet name="SAVEZ" sheetId="2" state="hidden" r:id="rId2"/>
    <sheet name="UDRUGE" sheetId="3" state="hidden" r:id="rId3"/>
  </sheets>
  <definedNames>
    <definedName name="_xlnm.Print_Area" localSheetId="0">'Plan troškova UDRUGA'!$A$10:$D$17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1" i="5" l="1"/>
  <c r="E12" i="5" s="1"/>
  <c r="A134" i="5"/>
  <c r="A133" i="5"/>
  <c r="A132" i="5"/>
  <c r="A131" i="5"/>
  <c r="D127" i="5"/>
  <c r="D134" i="5" s="1"/>
  <c r="C127" i="5"/>
  <c r="C134" i="5" s="1"/>
  <c r="D102" i="5"/>
  <c r="D133" i="5" s="1"/>
  <c r="C102" i="5"/>
  <c r="C133" i="5" s="1"/>
  <c r="D77" i="5"/>
  <c r="D132" i="5" s="1"/>
  <c r="C77" i="5"/>
  <c r="C132" i="5" s="1"/>
  <c r="D52" i="5"/>
  <c r="D131" i="5" s="1"/>
  <c r="D135" i="5" s="1"/>
  <c r="C52" i="5"/>
  <c r="C131" i="5" s="1"/>
  <c r="C135" i="5" s="1"/>
  <c r="E13" i="5" l="1"/>
  <c r="C136" i="5" l="1"/>
  <c r="C137" i="5" s="1"/>
  <c r="D136" i="5"/>
  <c r="D137" i="5" s="1"/>
  <c r="E134" i="5"/>
  <c r="E131" i="5"/>
  <c r="E14" i="5"/>
  <c r="E132" i="5"/>
  <c r="E133" i="5"/>
  <c r="E18" i="5" l="1"/>
  <c r="E137" i="5"/>
  <c r="E135" i="5"/>
  <c r="E136" i="5"/>
</calcChain>
</file>

<file path=xl/sharedStrings.xml><?xml version="1.0" encoding="utf-8"?>
<sst xmlns="http://schemas.openxmlformats.org/spreadsheetml/2006/main" count="64" uniqueCount="46">
  <si>
    <t>Ukupno:</t>
  </si>
  <si>
    <t>SAŽETAK</t>
  </si>
  <si>
    <t>Ime i prezime osobe ovlaštene za zastupanje 
 podnositelja prijave</t>
  </si>
  <si>
    <t xml:space="preserve">U __________________________, __________ 2024. </t>
  </si>
  <si>
    <t>PLANIRANI TROŠKOVI</t>
  </si>
  <si>
    <t>B)  Troškovi ispitivanja koja provode uzgojna udruženja ili koje treće strane provode u njihovo ime, radi utvrđivanja genetske kakvoće ili testa na vlastiti rast i razvoj, uz iznimku provjera koje provodi vlasnik stoke kao i rutinskih provjera kakvoće mlijeka:</t>
  </si>
  <si>
    <t>c) Troškovi edukacije i informiranja uzgajivača stoke o provedbi uzgojnih programa, organizacija stručnih skupova za uzgajivače</t>
  </si>
  <si>
    <t>d) Sudjelovanje u radu nacionalnih i međunarodnih organizacija i skupova iz područja provedbe i predstavljanja uzgojno – selekcijskog rada u stočarstvu</t>
  </si>
  <si>
    <t>Udio (%) od traženih sredstav</t>
  </si>
  <si>
    <t>SVEUKUPNO (A+B+C+D)</t>
  </si>
  <si>
    <t>BROJ</t>
  </si>
  <si>
    <t xml:space="preserve">IZNOS </t>
  </si>
  <si>
    <t>ZAPOSLENI DJELATNIK</t>
  </si>
  <si>
    <t>do 30.000</t>
  </si>
  <si>
    <t>30.000 do 60.000</t>
  </si>
  <si>
    <t>više od 60.000</t>
  </si>
  <si>
    <t>do 1.000</t>
  </si>
  <si>
    <t>1.001 do 2.500</t>
  </si>
  <si>
    <t>2.501 do 5.000</t>
  </si>
  <si>
    <t>više od 5.000</t>
  </si>
  <si>
    <r>
      <t xml:space="preserve">KRITERIJ ZA DODJELU SREDSTAVA - </t>
    </r>
    <r>
      <rPr>
        <b/>
        <sz val="11"/>
        <color rgb="FF000000"/>
        <rFont val="Calibri"/>
        <family val="2"/>
        <charset val="238"/>
      </rPr>
      <t xml:space="preserve"> SAVEZ</t>
    </r>
  </si>
  <si>
    <t>UVJETNA GRLA POD PROVEDBOM UZGOJNOG PROGRAMA</t>
  </si>
  <si>
    <t>ZAPOSLENI DJELATNIK (do 1500 UG u metičnoj knjizi po zaposlenom djelatniku)</t>
  </si>
  <si>
    <t xml:space="preserve"> </t>
  </si>
  <si>
    <t>VELIČINA POPULACIJE NA KOJU SE IMPLICIRA PROVEDBA UZGOJNOG PROGRAMA (ug)</t>
  </si>
  <si>
    <t>KRITERIJ ZA UDRUGE</t>
  </si>
  <si>
    <t>FIKSNO PO UDRUZI</t>
  </si>
  <si>
    <t>Opis troška</t>
  </si>
  <si>
    <t>Planirani iznos troška s PDV</t>
  </si>
  <si>
    <t>Planirani iznos troška bez PDV</t>
  </si>
  <si>
    <t>KRITERIJI ZA IZRAČUN MAKSIMALNOG IZNOSA POTPORE</t>
  </si>
  <si>
    <t>Obrazloženje troška</t>
  </si>
  <si>
    <r>
      <t xml:space="preserve">Da li je uzgojno udruženje u sustavu PDV </t>
    </r>
    <r>
      <rPr>
        <sz val="18"/>
        <color rgb="FFFF0000"/>
        <rFont val="Franklin Gothic Book"/>
        <family val="2"/>
        <charset val="238"/>
      </rPr>
      <t>(upisati slovo "X" u ćeliju)</t>
    </r>
  </si>
  <si>
    <r>
      <t xml:space="preserve">DA
</t>
    </r>
    <r>
      <rPr>
        <sz val="12"/>
        <color rgb="FFFF0000"/>
        <rFont val="Franklin Gothic Book"/>
        <family val="2"/>
        <charset val="238"/>
      </rPr>
      <t>(označiti u ćeliju ispod)</t>
    </r>
  </si>
  <si>
    <r>
      <t>NE</t>
    </r>
    <r>
      <rPr>
        <sz val="18"/>
        <color rgb="FFFF0000"/>
        <rFont val="Franklin Gothic Book"/>
        <family val="2"/>
        <charset val="238"/>
      </rPr>
      <t xml:space="preserve"> 
</t>
    </r>
    <r>
      <rPr>
        <sz val="12"/>
        <color rgb="FFFF0000"/>
        <rFont val="Franklin Gothic Book"/>
        <family val="2"/>
        <charset val="238"/>
      </rPr>
      <t>(označiti u ćeliju ispod)</t>
    </r>
  </si>
  <si>
    <t>PLAN KORIŠTENJA SREDSTAVA</t>
  </si>
  <si>
    <t>PLANIRANI IZNOS SREDSTAVA ZA PROVEDBU PROGRAMA KOJE UZGOJNO UDRUŽENJE POTRAŽUJE OD MINISTARSTVA POLJOPRIVREDE (izračuna se automatski)</t>
  </si>
  <si>
    <t>IZNOS KOJI SE TRAŽI OD MINISTARSTVA</t>
  </si>
  <si>
    <t>IZNOS SAMOFINANCIRANJA</t>
  </si>
  <si>
    <t xml:space="preserve"> ____________________________________________________</t>
  </si>
  <si>
    <t>Naziv uzgojnog udruženja (ORGANIZACIJSKI OBLIK UDRUGA)</t>
  </si>
  <si>
    <t>GLAVNI KRITERIJ: Fiksni iznos po udruzi</t>
  </si>
  <si>
    <r>
      <t xml:space="preserve">DODATNI KRITERIJ: Jedan zaposlenik angažiran na poslovima provedbe uzgojnog/ih programa po Udruzi </t>
    </r>
    <r>
      <rPr>
        <sz val="18"/>
        <color rgb="FFFF0000"/>
        <rFont val="Franklin Gothic Book"/>
        <family val="2"/>
        <charset val="238"/>
      </rPr>
      <t>(upisati tražene podatke u ćeliju desno)</t>
    </r>
  </si>
  <si>
    <t>MAKSIMALNI IZNOS KOJI UZGOJNO UDRUŽENJE MOŽE OSTVARITI</t>
  </si>
  <si>
    <t>UKUPNA VRIJEDNOST PROGRAMA UKLJUČUJUĆI SREDSTVA SAMOFINANCIRANJA</t>
  </si>
  <si>
    <t>A)  Administrativni troškovi ustrojavanja i daljnjeg vođenja matičnih knjiga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</si>
</sst>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\-#,##0.00&quot; €&quot;"/>
    <numFmt numFmtId="165" formatCode="0;[Red]0"/>
    <numFmt numFmtId="166" formatCode="#,##0.00&quot; kn&quot;;\-#,##0.00&quot; kn&quot;"/>
    <numFmt numFmtId="167" formatCode="#,##0.00&quot; €&quot;;\-#,##0.00&quot; €&quot;;;"/>
    <numFmt numFmtId="168" formatCode="#,##0.00\ [$€-41A]"/>
  </numFmts>
  <fonts count="22" x14ac:knownFonts="1">
    <font>
      <sz val="11"/>
      <color rgb="FF000000"/>
      <name val="Calibri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8"/>
      <color rgb="FF000000"/>
      <name val="Franklin Gothic Book"/>
      <family val="2"/>
      <charset val="238"/>
    </font>
    <font>
      <b/>
      <sz val="18"/>
      <color rgb="FF000000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b/>
      <sz val="18"/>
      <name val="Franklin Gothic Book"/>
      <family val="2"/>
      <charset val="238"/>
    </font>
    <font>
      <sz val="11"/>
      <color rgb="FFFF0000"/>
      <name val="Franklin Gothic Book"/>
      <family val="2"/>
      <charset val="238"/>
    </font>
    <font>
      <sz val="18"/>
      <name val="Franklin Gothic Book"/>
      <family val="2"/>
      <charset val="238"/>
    </font>
    <font>
      <sz val="16"/>
      <name val="Franklin Gothic Book"/>
      <family val="2"/>
      <charset val="238"/>
    </font>
    <font>
      <sz val="16"/>
      <color rgb="FF000000"/>
      <name val="Franklin Gothic Book"/>
      <family val="2"/>
      <charset val="238"/>
    </font>
    <font>
      <b/>
      <i/>
      <sz val="18"/>
      <name val="Franklin Gothic Book"/>
      <family val="2"/>
      <charset val="238"/>
    </font>
    <font>
      <sz val="18"/>
      <color rgb="FFFF0000"/>
      <name val="Franklin Gothic Book"/>
      <family val="2"/>
      <charset val="238"/>
    </font>
    <font>
      <sz val="12"/>
      <color rgb="FFFF0000"/>
      <name val="Franklin Gothic Book"/>
      <family val="2"/>
      <charset val="238"/>
    </font>
    <font>
      <b/>
      <sz val="20"/>
      <color rgb="FF000000"/>
      <name val="Franklin Gothic Book"/>
      <family val="2"/>
      <charset val="238"/>
    </font>
    <font>
      <b/>
      <sz val="22"/>
      <color theme="0"/>
      <name val="Franklin Gothic Book"/>
      <family val="2"/>
      <charset val="238"/>
    </font>
    <font>
      <b/>
      <sz val="18"/>
      <color theme="0"/>
      <name val="Franklin Gothic Boo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5" tint="0.39997558519241921"/>
        <bgColor rgb="FF99336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rgb="FF3366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/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8" fontId="0" fillId="0" borderId="1" xfId="0" applyNumberFormat="1" applyBorder="1"/>
    <xf numFmtId="0" fontId="5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7" fillId="0" borderId="0" xfId="0" applyFont="1"/>
    <xf numFmtId="0" fontId="13" fillId="0" borderId="0" xfId="0" applyFont="1" applyProtection="1">
      <protection locked="0"/>
    </xf>
    <xf numFmtId="164" fontId="14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/>
    <xf numFmtId="164" fontId="14" fillId="0" borderId="1" xfId="0" applyNumberFormat="1" applyFont="1" applyBorder="1" applyAlignment="1" applyProtection="1">
      <alignment vertical="center" wrapText="1"/>
      <protection locked="0"/>
    </xf>
    <xf numFmtId="165" fontId="14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13" fillId="0" borderId="0" xfId="0" applyNumberFormat="1" applyFont="1" applyAlignment="1" applyProtection="1">
      <alignment horizontal="right" vertical="center" wrapText="1"/>
      <protection locked="0"/>
    </xf>
    <xf numFmtId="167" fontId="13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vertical="center"/>
      <protection locked="0"/>
    </xf>
    <xf numFmtId="168" fontId="7" fillId="0" borderId="1" xfId="0" applyNumberFormat="1" applyFont="1" applyBorder="1" applyAlignment="1">
      <alignment horizontal="center"/>
    </xf>
    <xf numFmtId="168" fontId="8" fillId="6" borderId="1" xfId="0" applyNumberFormat="1" applyFont="1" applyFill="1" applyBorder="1" applyAlignment="1">
      <alignment horizontal="center" vertical="center"/>
    </xf>
    <xf numFmtId="168" fontId="8" fillId="0" borderId="0" xfId="0" applyNumberFormat="1" applyFont="1" applyAlignment="1" applyProtection="1">
      <alignment horizontal="center" vertical="center"/>
      <protection locked="0"/>
    </xf>
    <xf numFmtId="168" fontId="21" fillId="9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6" fontId="11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0" fontId="13" fillId="0" borderId="1" xfId="0" applyNumberFormat="1" applyFont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10" fontId="11" fillId="3" borderId="1" xfId="0" applyNumberFormat="1" applyFont="1" applyFill="1" applyBorder="1" applyAlignment="1">
      <alignment horizontal="right" vertical="center" wrapText="1"/>
    </xf>
    <xf numFmtId="164" fontId="11" fillId="10" borderId="1" xfId="0" applyNumberFormat="1" applyFont="1" applyFill="1" applyBorder="1" applyAlignment="1">
      <alignment horizontal="right" vertical="center" wrapText="1"/>
    </xf>
    <xf numFmtId="10" fontId="11" fillId="1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6" fillId="10" borderId="1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D6D7-85AC-4064-A2C1-4A08C0D23C7E}">
  <dimension ref="A2:O894"/>
  <sheetViews>
    <sheetView tabSelected="1" zoomScale="80" zoomScaleNormal="80" workbookViewId="0">
      <selection activeCell="D7" sqref="D7"/>
    </sheetView>
  </sheetViews>
  <sheetFormatPr defaultColWidth="14.42578125" defaultRowHeight="15" x14ac:dyDescent="0.25"/>
  <cols>
    <col min="1" max="1" width="43.28515625" bestFit="1" customWidth="1"/>
    <col min="2" max="2" width="84" customWidth="1"/>
    <col min="3" max="3" width="25.28515625" customWidth="1"/>
    <col min="4" max="4" width="27.7109375" customWidth="1"/>
    <col min="5" max="5" width="38" customWidth="1"/>
    <col min="6" max="6" width="14.28515625" customWidth="1"/>
    <col min="7" max="15" width="8" customWidth="1"/>
  </cols>
  <sheetData>
    <row r="2" spans="1:15" s="16" customFormat="1" ht="27" x14ac:dyDescent="0.45">
      <c r="A2" s="92" t="s">
        <v>35</v>
      </c>
      <c r="B2" s="92"/>
      <c r="C2" s="92"/>
      <c r="D2" s="92"/>
      <c r="E2" s="92"/>
    </row>
    <row r="3" spans="1:15" s="16" customFormat="1" ht="27" x14ac:dyDescent="0.45">
      <c r="A3" s="36"/>
      <c r="B3" s="36"/>
      <c r="C3" s="36"/>
      <c r="D3" s="36"/>
      <c r="E3" s="36"/>
    </row>
    <row r="4" spans="1:15" s="16" customFormat="1" ht="15.75" x14ac:dyDescent="0.3">
      <c r="A4" s="17"/>
      <c r="B4" s="17"/>
      <c r="C4" s="17"/>
      <c r="D4" s="17"/>
      <c r="E4" s="17"/>
    </row>
    <row r="5" spans="1:15" s="16" customFormat="1" ht="69.95" customHeight="1" x14ac:dyDescent="0.3">
      <c r="A5" s="62" t="s">
        <v>40</v>
      </c>
      <c r="B5" s="93"/>
      <c r="C5" s="93"/>
      <c r="D5" s="93"/>
      <c r="E5" s="93"/>
    </row>
    <row r="6" spans="1:15" s="16" customFormat="1" ht="60" customHeight="1" x14ac:dyDescent="0.3">
      <c r="A6" s="94" t="s">
        <v>32</v>
      </c>
      <c r="B6" s="94"/>
      <c r="C6" s="94"/>
      <c r="D6" s="48" t="s">
        <v>33</v>
      </c>
      <c r="E6" s="48" t="s">
        <v>34</v>
      </c>
    </row>
    <row r="7" spans="1:15" s="16" customFormat="1" ht="60" customHeight="1" x14ac:dyDescent="0.3">
      <c r="A7" s="94"/>
      <c r="B7" s="94"/>
      <c r="C7" s="94"/>
      <c r="D7" s="34"/>
      <c r="E7" s="34"/>
    </row>
    <row r="8" spans="1:15" s="16" customFormat="1" ht="24" x14ac:dyDescent="0.3">
      <c r="A8" s="66"/>
      <c r="B8" s="67"/>
      <c r="C8" s="67"/>
      <c r="D8" s="67"/>
      <c r="E8" s="68"/>
    </row>
    <row r="9" spans="1:15" s="16" customFormat="1" ht="29.25" x14ac:dyDescent="0.3">
      <c r="A9" s="95" t="s">
        <v>30</v>
      </c>
      <c r="B9" s="95"/>
      <c r="C9" s="95"/>
      <c r="D9" s="95"/>
      <c r="E9" s="95"/>
    </row>
    <row r="10" spans="1:15" s="16" customFormat="1" ht="39.950000000000003" customHeight="1" x14ac:dyDescent="0.4">
      <c r="A10" s="63" t="s">
        <v>41</v>
      </c>
      <c r="B10" s="64"/>
      <c r="C10" s="64"/>
      <c r="D10" s="65"/>
      <c r="E10" s="39">
        <v>8000</v>
      </c>
    </row>
    <row r="11" spans="1:15" s="16" customFormat="1" ht="55.5" customHeight="1" x14ac:dyDescent="0.4">
      <c r="A11" s="89" t="s">
        <v>42</v>
      </c>
      <c r="B11" s="90"/>
      <c r="C11" s="91"/>
      <c r="D11" s="38"/>
      <c r="E11" s="39">
        <f>IF(OR(D11=0),PRODUCT(UDRUGE!D4),IF(OR(D11&gt;=1),PRODUCT(UDRUGE!D5)))</f>
        <v>0</v>
      </c>
    </row>
    <row r="12" spans="1:15" s="16" customFormat="1" ht="50.1" customHeight="1" x14ac:dyDescent="0.3">
      <c r="A12" s="69" t="s">
        <v>43</v>
      </c>
      <c r="B12" s="69"/>
      <c r="C12" s="69"/>
      <c r="D12" s="69"/>
      <c r="E12" s="40">
        <f>E10+E11</f>
        <v>8000</v>
      </c>
    </row>
    <row r="13" spans="1:15" s="16" customFormat="1" ht="50.1" customHeight="1" x14ac:dyDescent="0.3">
      <c r="A13" s="69" t="s">
        <v>44</v>
      </c>
      <c r="B13" s="69"/>
      <c r="C13" s="69"/>
      <c r="D13" s="69"/>
      <c r="E13" s="40">
        <f>E12/0.9</f>
        <v>8888.8888888888887</v>
      </c>
    </row>
    <row r="14" spans="1:15" s="16" customFormat="1" ht="50.1" customHeight="1" x14ac:dyDescent="0.3">
      <c r="A14" s="69" t="s">
        <v>38</v>
      </c>
      <c r="B14" s="69"/>
      <c r="C14" s="69"/>
      <c r="D14" s="69"/>
      <c r="E14" s="40">
        <f>E13-E12</f>
        <v>888.88888888888869</v>
      </c>
    </row>
    <row r="15" spans="1:15" x14ac:dyDescent="0.25">
      <c r="A15" s="9"/>
      <c r="B15" s="4"/>
      <c r="C15" s="4"/>
      <c r="D15" s="3"/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1"/>
      <c r="B16" s="8"/>
      <c r="C16" s="8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customHeight="1" x14ac:dyDescent="0.25">
      <c r="A17" s="1"/>
      <c r="B17" s="6"/>
      <c r="C17" s="7"/>
      <c r="D17" s="7"/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6" customFormat="1" ht="60" customHeight="1" x14ac:dyDescent="0.3">
      <c r="A18" s="77" t="s">
        <v>36</v>
      </c>
      <c r="B18" s="77"/>
      <c r="C18" s="77"/>
      <c r="D18" s="77"/>
      <c r="E18" s="42" t="str">
        <f>IF(AND(D7="X"),D136,IF(AND(E7="X"),C136," "))</f>
        <v xml:space="preserve"> </v>
      </c>
    </row>
    <row r="19" spans="1:15" s="16" customFormat="1" ht="24" x14ac:dyDescent="0.3">
      <c r="A19" s="37"/>
      <c r="B19" s="37"/>
      <c r="C19" s="37"/>
      <c r="D19" s="41"/>
      <c r="E19" s="17"/>
    </row>
    <row r="20" spans="1:15" s="16" customFormat="1" ht="15.75" x14ac:dyDescent="0.3">
      <c r="A20" s="17"/>
      <c r="B20" s="19"/>
      <c r="C20" s="19"/>
      <c r="D20" s="19"/>
      <c r="E20" s="19"/>
    </row>
    <row r="21" spans="1:15" s="16" customFormat="1" ht="45" customHeight="1" x14ac:dyDescent="0.3">
      <c r="A21" s="17"/>
      <c r="B21" s="20"/>
      <c r="C21" s="21"/>
      <c r="D21" s="21"/>
      <c r="E21" s="21"/>
    </row>
    <row r="22" spans="1:15" s="16" customFormat="1" ht="45" customHeight="1" x14ac:dyDescent="0.3">
      <c r="A22" s="78" t="s">
        <v>4</v>
      </c>
      <c r="B22" s="79"/>
      <c r="C22" s="79"/>
      <c r="D22" s="79"/>
      <c r="E22" s="79"/>
    </row>
    <row r="23" spans="1:15" s="16" customFormat="1" ht="69.95" customHeight="1" x14ac:dyDescent="0.3">
      <c r="A23" s="75" t="s">
        <v>45</v>
      </c>
      <c r="B23" s="76"/>
      <c r="C23" s="76"/>
      <c r="D23" s="76"/>
      <c r="E23" s="76"/>
      <c r="F23" s="18"/>
    </row>
    <row r="24" spans="1:15" s="16" customFormat="1" ht="72" x14ac:dyDescent="0.3">
      <c r="A24" s="80" t="s">
        <v>27</v>
      </c>
      <c r="B24" s="81"/>
      <c r="C24" s="51" t="s">
        <v>28</v>
      </c>
      <c r="D24" s="51" t="s">
        <v>29</v>
      </c>
      <c r="E24" s="51" t="s">
        <v>31</v>
      </c>
      <c r="F24" s="16" t="s">
        <v>23</v>
      </c>
    </row>
    <row r="25" spans="1:15" s="16" customFormat="1" ht="24" customHeight="1" x14ac:dyDescent="0.3">
      <c r="A25" s="70"/>
      <c r="B25" s="71"/>
      <c r="C25" s="24"/>
      <c r="D25" s="24"/>
      <c r="E25" s="24"/>
    </row>
    <row r="26" spans="1:15" s="16" customFormat="1" ht="24" customHeight="1" x14ac:dyDescent="0.3">
      <c r="A26" s="70"/>
      <c r="B26" s="71"/>
      <c r="C26" s="24"/>
      <c r="D26" s="24"/>
      <c r="E26" s="24"/>
    </row>
    <row r="27" spans="1:15" s="16" customFormat="1" ht="24" customHeight="1" x14ac:dyDescent="0.3">
      <c r="A27" s="70"/>
      <c r="B27" s="71"/>
      <c r="C27" s="24"/>
      <c r="D27" s="24"/>
      <c r="E27" s="24"/>
    </row>
    <row r="28" spans="1:15" s="16" customFormat="1" ht="24" customHeight="1" x14ac:dyDescent="0.3">
      <c r="A28" s="70"/>
      <c r="B28" s="71"/>
      <c r="C28" s="24"/>
      <c r="D28" s="24"/>
      <c r="E28" s="24"/>
    </row>
    <row r="29" spans="1:15" s="16" customFormat="1" ht="24" customHeight="1" x14ac:dyDescent="0.3">
      <c r="A29" s="70"/>
      <c r="B29" s="71"/>
      <c r="C29" s="24"/>
      <c r="D29" s="24"/>
      <c r="E29" s="24"/>
    </row>
    <row r="30" spans="1:15" s="16" customFormat="1" ht="24" customHeight="1" x14ac:dyDescent="0.3">
      <c r="A30" s="70"/>
      <c r="B30" s="71"/>
      <c r="C30" s="24"/>
      <c r="D30" s="24"/>
      <c r="E30" s="26"/>
    </row>
    <row r="31" spans="1:15" s="22" customFormat="1" ht="24" customHeight="1" x14ac:dyDescent="0.4">
      <c r="A31" s="70"/>
      <c r="B31" s="71"/>
      <c r="C31" s="24"/>
      <c r="D31" s="24"/>
      <c r="E31" s="26"/>
    </row>
    <row r="32" spans="1:15" s="22" customFormat="1" ht="24" customHeight="1" x14ac:dyDescent="0.4">
      <c r="A32" s="70"/>
      <c r="B32" s="71"/>
      <c r="C32" s="24"/>
      <c r="D32" s="24"/>
      <c r="E32" s="26"/>
    </row>
    <row r="33" spans="1:5" s="22" customFormat="1" ht="24" customHeight="1" x14ac:dyDescent="0.4">
      <c r="A33" s="70"/>
      <c r="B33" s="71"/>
      <c r="C33" s="24"/>
      <c r="D33" s="24"/>
      <c r="E33" s="26"/>
    </row>
    <row r="34" spans="1:5" s="32" customFormat="1" ht="24" customHeight="1" x14ac:dyDescent="0.25">
      <c r="A34" s="70"/>
      <c r="B34" s="71"/>
      <c r="C34" s="24"/>
      <c r="D34" s="24"/>
      <c r="E34" s="26"/>
    </row>
    <row r="35" spans="1:5" s="25" customFormat="1" ht="24" customHeight="1" x14ac:dyDescent="0.35">
      <c r="A35" s="70"/>
      <c r="B35" s="71"/>
      <c r="C35" s="24"/>
      <c r="D35" s="24"/>
      <c r="E35" s="26"/>
    </row>
    <row r="36" spans="1:5" s="25" customFormat="1" ht="24" customHeight="1" x14ac:dyDescent="0.35">
      <c r="A36" s="70"/>
      <c r="B36" s="71"/>
      <c r="C36" s="24"/>
      <c r="D36" s="24"/>
      <c r="E36" s="26"/>
    </row>
    <row r="37" spans="1:5" s="25" customFormat="1" ht="24" customHeight="1" x14ac:dyDescent="0.35">
      <c r="A37" s="70"/>
      <c r="B37" s="71"/>
      <c r="C37" s="24"/>
      <c r="D37" s="24"/>
      <c r="E37" s="26"/>
    </row>
    <row r="38" spans="1:5" s="25" customFormat="1" ht="24" customHeight="1" x14ac:dyDescent="0.35">
      <c r="A38" s="70"/>
      <c r="B38" s="71"/>
      <c r="C38" s="24"/>
      <c r="D38" s="24"/>
      <c r="E38" s="26"/>
    </row>
    <row r="39" spans="1:5" s="25" customFormat="1" ht="24" customHeight="1" x14ac:dyDescent="0.35">
      <c r="A39" s="70"/>
      <c r="B39" s="71"/>
      <c r="C39" s="24"/>
      <c r="D39" s="24"/>
      <c r="E39" s="26"/>
    </row>
    <row r="40" spans="1:5" s="25" customFormat="1" ht="24" customHeight="1" x14ac:dyDescent="0.35">
      <c r="A40" s="70"/>
      <c r="B40" s="71"/>
      <c r="C40" s="24"/>
      <c r="D40" s="24"/>
      <c r="E40" s="26"/>
    </row>
    <row r="41" spans="1:5" s="25" customFormat="1" ht="24" customHeight="1" x14ac:dyDescent="0.35">
      <c r="A41" s="70"/>
      <c r="B41" s="71"/>
      <c r="C41" s="24"/>
      <c r="D41" s="24"/>
      <c r="E41" s="26"/>
    </row>
    <row r="42" spans="1:5" s="25" customFormat="1" ht="24" customHeight="1" x14ac:dyDescent="0.35">
      <c r="A42" s="70"/>
      <c r="B42" s="71"/>
      <c r="C42" s="24"/>
      <c r="D42" s="24"/>
      <c r="E42" s="27"/>
    </row>
    <row r="43" spans="1:5" s="25" customFormat="1" ht="24" customHeight="1" x14ac:dyDescent="0.35">
      <c r="A43" s="70"/>
      <c r="B43" s="71"/>
      <c r="C43" s="24"/>
      <c r="D43" s="24"/>
      <c r="E43" s="27"/>
    </row>
    <row r="44" spans="1:5" s="25" customFormat="1" ht="24" customHeight="1" x14ac:dyDescent="0.35">
      <c r="A44" s="70"/>
      <c r="B44" s="71"/>
      <c r="C44" s="24"/>
      <c r="D44" s="24"/>
      <c r="E44" s="27"/>
    </row>
    <row r="45" spans="1:5" s="25" customFormat="1" ht="24" customHeight="1" x14ac:dyDescent="0.35">
      <c r="A45" s="70"/>
      <c r="B45" s="71"/>
      <c r="C45" s="24"/>
      <c r="D45" s="24"/>
      <c r="E45" s="27"/>
    </row>
    <row r="46" spans="1:5" s="25" customFormat="1" ht="24" customHeight="1" x14ac:dyDescent="0.35">
      <c r="A46" s="70"/>
      <c r="B46" s="71"/>
      <c r="C46" s="24"/>
      <c r="D46" s="24"/>
      <c r="E46" s="27"/>
    </row>
    <row r="47" spans="1:5" s="25" customFormat="1" ht="24" customHeight="1" x14ac:dyDescent="0.35">
      <c r="A47" s="70"/>
      <c r="B47" s="71"/>
      <c r="C47" s="24"/>
      <c r="D47" s="24"/>
      <c r="E47" s="27"/>
    </row>
    <row r="48" spans="1:5" s="25" customFormat="1" ht="24" customHeight="1" x14ac:dyDescent="0.35">
      <c r="A48" s="70"/>
      <c r="B48" s="71"/>
      <c r="C48" s="24"/>
      <c r="D48" s="24"/>
      <c r="E48" s="27"/>
    </row>
    <row r="49" spans="1:5" s="25" customFormat="1" ht="24" customHeight="1" x14ac:dyDescent="0.35">
      <c r="A49" s="70"/>
      <c r="B49" s="71"/>
      <c r="C49" s="24"/>
      <c r="D49" s="24"/>
      <c r="E49" s="27"/>
    </row>
    <row r="50" spans="1:5" s="25" customFormat="1" ht="24" customHeight="1" x14ac:dyDescent="0.35">
      <c r="A50" s="70"/>
      <c r="B50" s="71"/>
      <c r="C50" s="24"/>
      <c r="D50" s="24"/>
      <c r="E50" s="27"/>
    </row>
    <row r="51" spans="1:5" s="25" customFormat="1" ht="24" customHeight="1" x14ac:dyDescent="0.35">
      <c r="A51" s="70"/>
      <c r="B51" s="71"/>
      <c r="C51" s="24"/>
      <c r="D51" s="24"/>
      <c r="E51" s="27"/>
    </row>
    <row r="52" spans="1:5" s="25" customFormat="1" ht="30" customHeight="1" x14ac:dyDescent="0.35">
      <c r="A52" s="49" t="s">
        <v>0</v>
      </c>
      <c r="B52" s="50"/>
      <c r="C52" s="52">
        <f>SUM(C25:C51)</f>
        <v>0</v>
      </c>
      <c r="D52" s="52">
        <f>SUM(D25:D51)</f>
        <v>0</v>
      </c>
      <c r="E52" s="53"/>
    </row>
    <row r="53" spans="1:5" s="25" customFormat="1" ht="24" x14ac:dyDescent="0.4">
      <c r="A53" s="23"/>
      <c r="B53" s="28"/>
      <c r="C53" s="29"/>
      <c r="D53" s="29"/>
      <c r="E53" s="23"/>
    </row>
    <row r="54" spans="1:5" s="25" customFormat="1" ht="69.95" customHeight="1" x14ac:dyDescent="0.35">
      <c r="A54" s="75" t="s">
        <v>5</v>
      </c>
      <c r="B54" s="76"/>
      <c r="C54" s="76"/>
      <c r="D54" s="76"/>
      <c r="E54" s="76"/>
    </row>
    <row r="55" spans="1:5" s="25" customFormat="1" ht="75" customHeight="1" x14ac:dyDescent="0.35">
      <c r="A55" s="73" t="s">
        <v>27</v>
      </c>
      <c r="B55" s="74"/>
      <c r="C55" s="51" t="s">
        <v>28</v>
      </c>
      <c r="D55" s="51" t="s">
        <v>29</v>
      </c>
      <c r="E55" s="51" t="s">
        <v>31</v>
      </c>
    </row>
    <row r="56" spans="1:5" s="25" customFormat="1" ht="24" customHeight="1" x14ac:dyDescent="0.35">
      <c r="A56" s="70"/>
      <c r="B56" s="71"/>
      <c r="C56" s="24"/>
      <c r="D56" s="24"/>
      <c r="E56" s="43"/>
    </row>
    <row r="57" spans="1:5" s="25" customFormat="1" ht="24" customHeight="1" x14ac:dyDescent="0.35">
      <c r="A57" s="70"/>
      <c r="B57" s="71"/>
      <c r="C57" s="24"/>
      <c r="D57" s="24"/>
      <c r="E57" s="43"/>
    </row>
    <row r="58" spans="1:5" s="25" customFormat="1" ht="24" customHeight="1" x14ac:dyDescent="0.35">
      <c r="A58" s="70"/>
      <c r="B58" s="71"/>
      <c r="C58" s="24"/>
      <c r="D58" s="24"/>
      <c r="E58" s="43"/>
    </row>
    <row r="59" spans="1:5" s="25" customFormat="1" ht="24" customHeight="1" x14ac:dyDescent="0.35">
      <c r="A59" s="70"/>
      <c r="B59" s="71"/>
      <c r="C59" s="24"/>
      <c r="D59" s="24"/>
      <c r="E59" s="43"/>
    </row>
    <row r="60" spans="1:5" s="25" customFormat="1" ht="24" customHeight="1" x14ac:dyDescent="0.35">
      <c r="A60" s="70"/>
      <c r="B60" s="71"/>
      <c r="C60" s="24"/>
      <c r="D60" s="24"/>
      <c r="E60" s="43"/>
    </row>
    <row r="61" spans="1:5" s="25" customFormat="1" ht="24" customHeight="1" x14ac:dyDescent="0.35">
      <c r="A61" s="70"/>
      <c r="B61" s="71"/>
      <c r="C61" s="24"/>
      <c r="D61" s="24"/>
      <c r="E61" s="43"/>
    </row>
    <row r="62" spans="1:5" s="22" customFormat="1" ht="24" customHeight="1" x14ac:dyDescent="0.4">
      <c r="A62" s="70"/>
      <c r="B62" s="71"/>
      <c r="C62" s="24"/>
      <c r="D62" s="24"/>
      <c r="E62" s="43"/>
    </row>
    <row r="63" spans="1:5" s="22" customFormat="1" ht="24" customHeight="1" x14ac:dyDescent="0.4">
      <c r="A63" s="70"/>
      <c r="B63" s="71"/>
      <c r="C63" s="24"/>
      <c r="D63" s="24"/>
      <c r="E63" s="43"/>
    </row>
    <row r="64" spans="1:5" s="22" customFormat="1" ht="24" customHeight="1" x14ac:dyDescent="0.4">
      <c r="A64" s="70"/>
      <c r="B64" s="71"/>
      <c r="C64" s="24"/>
      <c r="D64" s="24"/>
      <c r="E64" s="43"/>
    </row>
    <row r="65" spans="1:5" s="33" customFormat="1" ht="24" customHeight="1" x14ac:dyDescent="0.4">
      <c r="A65" s="70"/>
      <c r="B65" s="71"/>
      <c r="C65" s="24"/>
      <c r="D65" s="24"/>
      <c r="E65" s="43"/>
    </row>
    <row r="66" spans="1:5" s="22" customFormat="1" ht="24" customHeight="1" x14ac:dyDescent="0.4">
      <c r="A66" s="70"/>
      <c r="B66" s="71"/>
      <c r="C66" s="24"/>
      <c r="D66" s="24"/>
      <c r="E66" s="43"/>
    </row>
    <row r="67" spans="1:5" s="22" customFormat="1" ht="24" customHeight="1" x14ac:dyDescent="0.4">
      <c r="A67" s="70"/>
      <c r="B67" s="71"/>
      <c r="C67" s="24"/>
      <c r="D67" s="24"/>
      <c r="E67" s="43"/>
    </row>
    <row r="68" spans="1:5" s="22" customFormat="1" ht="24" customHeight="1" x14ac:dyDescent="0.4">
      <c r="A68" s="70"/>
      <c r="B68" s="71"/>
      <c r="C68" s="24"/>
      <c r="D68" s="24"/>
      <c r="E68" s="43"/>
    </row>
    <row r="69" spans="1:5" s="22" customFormat="1" ht="24" customHeight="1" x14ac:dyDescent="0.4">
      <c r="A69" s="70"/>
      <c r="B69" s="71"/>
      <c r="C69" s="24"/>
      <c r="D69" s="24"/>
      <c r="E69" s="43"/>
    </row>
    <row r="70" spans="1:5" s="22" customFormat="1" ht="24" customHeight="1" x14ac:dyDescent="0.4">
      <c r="A70" s="70"/>
      <c r="B70" s="71"/>
      <c r="C70" s="24"/>
      <c r="D70" s="24"/>
      <c r="E70" s="43"/>
    </row>
    <row r="71" spans="1:5" s="22" customFormat="1" ht="24" customHeight="1" x14ac:dyDescent="0.4">
      <c r="A71" s="70"/>
      <c r="B71" s="71"/>
      <c r="C71" s="24"/>
      <c r="D71" s="24"/>
      <c r="E71" s="43"/>
    </row>
    <row r="72" spans="1:5" s="22" customFormat="1" ht="24" customHeight="1" x14ac:dyDescent="0.4">
      <c r="A72" s="70"/>
      <c r="B72" s="71"/>
      <c r="C72" s="24"/>
      <c r="D72" s="24"/>
      <c r="E72" s="43"/>
    </row>
    <row r="73" spans="1:5" s="22" customFormat="1" ht="24" customHeight="1" x14ac:dyDescent="0.4">
      <c r="A73" s="70"/>
      <c r="B73" s="71"/>
      <c r="C73" s="24"/>
      <c r="D73" s="24"/>
      <c r="E73" s="43"/>
    </row>
    <row r="74" spans="1:5" s="22" customFormat="1" ht="24" customHeight="1" x14ac:dyDescent="0.4">
      <c r="A74" s="70"/>
      <c r="B74" s="71"/>
      <c r="C74" s="24"/>
      <c r="D74" s="24"/>
      <c r="E74" s="43"/>
    </row>
    <row r="75" spans="1:5" s="22" customFormat="1" ht="24" customHeight="1" x14ac:dyDescent="0.4">
      <c r="A75" s="70"/>
      <c r="B75" s="71"/>
      <c r="C75" s="24"/>
      <c r="D75" s="24"/>
      <c r="E75" s="43"/>
    </row>
    <row r="76" spans="1:5" s="22" customFormat="1" ht="24" customHeight="1" x14ac:dyDescent="0.4">
      <c r="A76" s="70"/>
      <c r="B76" s="71"/>
      <c r="C76" s="24"/>
      <c r="D76" s="24"/>
      <c r="E76" s="43"/>
    </row>
    <row r="77" spans="1:5" s="22" customFormat="1" ht="24" x14ac:dyDescent="0.4">
      <c r="A77" s="49" t="s">
        <v>0</v>
      </c>
      <c r="B77" s="50"/>
      <c r="C77" s="52">
        <f>SUM(C56:C76)</f>
        <v>0</v>
      </c>
      <c r="D77" s="52">
        <f>SUM(D56:D76)</f>
        <v>0</v>
      </c>
      <c r="E77" s="53"/>
    </row>
    <row r="78" spans="1:5" s="22" customFormat="1" ht="24" x14ac:dyDescent="0.4">
      <c r="A78" s="23"/>
      <c r="B78" s="28"/>
      <c r="C78" s="29"/>
      <c r="D78" s="29"/>
      <c r="E78" s="29"/>
    </row>
    <row r="79" spans="1:5" s="22" customFormat="1" ht="69.95" customHeight="1" x14ac:dyDescent="0.4">
      <c r="A79" s="75" t="s">
        <v>6</v>
      </c>
      <c r="B79" s="76"/>
      <c r="C79" s="76"/>
      <c r="D79" s="76"/>
      <c r="E79" s="76"/>
    </row>
    <row r="80" spans="1:5" s="22" customFormat="1" ht="75" customHeight="1" x14ac:dyDescent="0.4">
      <c r="A80" s="73" t="s">
        <v>27</v>
      </c>
      <c r="B80" s="74"/>
      <c r="C80" s="51" t="s">
        <v>28</v>
      </c>
      <c r="D80" s="51" t="s">
        <v>29</v>
      </c>
      <c r="E80" s="51" t="s">
        <v>31</v>
      </c>
    </row>
    <row r="81" spans="1:5" s="22" customFormat="1" ht="24" customHeight="1" x14ac:dyDescent="0.4">
      <c r="A81" s="70"/>
      <c r="B81" s="71"/>
      <c r="C81" s="24"/>
      <c r="D81" s="24"/>
      <c r="E81" s="31"/>
    </row>
    <row r="82" spans="1:5" s="22" customFormat="1" ht="24" customHeight="1" x14ac:dyDescent="0.4">
      <c r="A82" s="70"/>
      <c r="B82" s="71"/>
      <c r="C82" s="30"/>
      <c r="D82" s="30"/>
      <c r="E82" s="31"/>
    </row>
    <row r="83" spans="1:5" s="22" customFormat="1" ht="24" customHeight="1" x14ac:dyDescent="0.4">
      <c r="A83" s="70"/>
      <c r="B83" s="71"/>
      <c r="C83" s="30"/>
      <c r="D83" s="30"/>
      <c r="E83" s="31"/>
    </row>
    <row r="84" spans="1:5" s="22" customFormat="1" ht="24" customHeight="1" x14ac:dyDescent="0.4">
      <c r="A84" s="70"/>
      <c r="B84" s="71"/>
      <c r="C84" s="30"/>
      <c r="D84" s="30"/>
      <c r="E84" s="31"/>
    </row>
    <row r="85" spans="1:5" s="22" customFormat="1" ht="24" customHeight="1" x14ac:dyDescent="0.4">
      <c r="A85" s="70"/>
      <c r="B85" s="71"/>
      <c r="C85" s="30"/>
      <c r="D85" s="30"/>
      <c r="E85" s="31"/>
    </row>
    <row r="86" spans="1:5" s="22" customFormat="1" ht="24" customHeight="1" x14ac:dyDescent="0.4">
      <c r="A86" s="70"/>
      <c r="B86" s="71"/>
      <c r="C86" s="30"/>
      <c r="D86" s="30"/>
      <c r="E86" s="31"/>
    </row>
    <row r="87" spans="1:5" s="22" customFormat="1" ht="24" customHeight="1" x14ac:dyDescent="0.4">
      <c r="A87" s="70"/>
      <c r="B87" s="71"/>
      <c r="C87" s="30"/>
      <c r="D87" s="30"/>
      <c r="E87" s="31"/>
    </row>
    <row r="88" spans="1:5" s="22" customFormat="1" ht="24" customHeight="1" x14ac:dyDescent="0.4">
      <c r="A88" s="70"/>
      <c r="B88" s="71"/>
      <c r="C88" s="30"/>
      <c r="D88" s="30"/>
      <c r="E88" s="31"/>
    </row>
    <row r="89" spans="1:5" s="22" customFormat="1" ht="24" customHeight="1" x14ac:dyDescent="0.4">
      <c r="A89" s="70"/>
      <c r="B89" s="71"/>
      <c r="C89" s="30"/>
      <c r="D89" s="30"/>
      <c r="E89" s="31"/>
    </row>
    <row r="90" spans="1:5" s="33" customFormat="1" ht="24" customHeight="1" x14ac:dyDescent="0.4">
      <c r="A90" s="70"/>
      <c r="B90" s="71"/>
      <c r="C90" s="30"/>
      <c r="D90" s="30"/>
      <c r="E90" s="31"/>
    </row>
    <row r="91" spans="1:5" s="22" customFormat="1" ht="24" customHeight="1" x14ac:dyDescent="0.4">
      <c r="A91" s="70"/>
      <c r="B91" s="71"/>
      <c r="C91" s="30"/>
      <c r="D91" s="30"/>
      <c r="E91" s="31"/>
    </row>
    <row r="92" spans="1:5" s="22" customFormat="1" ht="24" customHeight="1" x14ac:dyDescent="0.4">
      <c r="A92" s="70"/>
      <c r="B92" s="71"/>
      <c r="C92" s="30"/>
      <c r="D92" s="30"/>
      <c r="E92" s="31"/>
    </row>
    <row r="93" spans="1:5" s="22" customFormat="1" ht="24" customHeight="1" x14ac:dyDescent="0.4">
      <c r="A93" s="70"/>
      <c r="B93" s="71"/>
      <c r="C93" s="30"/>
      <c r="D93" s="30"/>
      <c r="E93" s="31"/>
    </row>
    <row r="94" spans="1:5" s="22" customFormat="1" ht="24" customHeight="1" x14ac:dyDescent="0.4">
      <c r="A94" s="70"/>
      <c r="B94" s="71"/>
      <c r="C94" s="30"/>
      <c r="D94" s="30"/>
      <c r="E94" s="31"/>
    </row>
    <row r="95" spans="1:5" s="22" customFormat="1" ht="24" customHeight="1" x14ac:dyDescent="0.4">
      <c r="A95" s="70"/>
      <c r="B95" s="71"/>
      <c r="C95" s="30"/>
      <c r="D95" s="30"/>
      <c r="E95" s="31"/>
    </row>
    <row r="96" spans="1:5" s="22" customFormat="1" ht="24" customHeight="1" x14ac:dyDescent="0.4">
      <c r="A96" s="70"/>
      <c r="B96" s="71"/>
      <c r="C96" s="30"/>
      <c r="D96" s="30"/>
      <c r="E96" s="31"/>
    </row>
    <row r="97" spans="1:5" s="22" customFormat="1" ht="24" customHeight="1" x14ac:dyDescent="0.4">
      <c r="A97" s="70"/>
      <c r="B97" s="71"/>
      <c r="C97" s="30"/>
      <c r="D97" s="30"/>
      <c r="E97" s="31"/>
    </row>
    <row r="98" spans="1:5" s="22" customFormat="1" ht="24" customHeight="1" x14ac:dyDescent="0.4">
      <c r="A98" s="70"/>
      <c r="B98" s="71"/>
      <c r="C98" s="30"/>
      <c r="D98" s="30"/>
      <c r="E98" s="31"/>
    </row>
    <row r="99" spans="1:5" s="22" customFormat="1" ht="24" customHeight="1" x14ac:dyDescent="0.4">
      <c r="A99" s="70"/>
      <c r="B99" s="71"/>
      <c r="C99" s="30"/>
      <c r="D99" s="30"/>
      <c r="E99" s="31"/>
    </row>
    <row r="100" spans="1:5" s="22" customFormat="1" ht="24" customHeight="1" x14ac:dyDescent="0.4">
      <c r="A100" s="70"/>
      <c r="B100" s="71"/>
      <c r="C100" s="30"/>
      <c r="D100" s="30"/>
      <c r="E100" s="31"/>
    </row>
    <row r="101" spans="1:5" s="22" customFormat="1" ht="24" customHeight="1" x14ac:dyDescent="0.4">
      <c r="A101" s="70"/>
      <c r="B101" s="71"/>
      <c r="C101" s="30"/>
      <c r="D101" s="30"/>
      <c r="E101" s="31"/>
    </row>
    <row r="102" spans="1:5" s="22" customFormat="1" ht="24" customHeight="1" x14ac:dyDescent="0.4">
      <c r="A102" s="49" t="s">
        <v>0</v>
      </c>
      <c r="B102" s="50"/>
      <c r="C102" s="52">
        <f>SUM(C81:C101)</f>
        <v>0</v>
      </c>
      <c r="D102" s="52">
        <f>SUM(D81:D101)</f>
        <v>0</v>
      </c>
      <c r="E102" s="54"/>
    </row>
    <row r="103" spans="1:5" s="22" customFormat="1" ht="24" x14ac:dyDescent="0.4">
      <c r="A103" s="44"/>
      <c r="B103" s="44"/>
      <c r="C103" s="44"/>
      <c r="D103" s="44"/>
      <c r="E103" s="44"/>
    </row>
    <row r="104" spans="1:5" s="22" customFormat="1" ht="69.95" customHeight="1" x14ac:dyDescent="0.4">
      <c r="A104" s="75" t="s">
        <v>7</v>
      </c>
      <c r="B104" s="76"/>
      <c r="C104" s="76"/>
      <c r="D104" s="76"/>
      <c r="E104" s="76"/>
    </row>
    <row r="105" spans="1:5" s="22" customFormat="1" ht="75" customHeight="1" x14ac:dyDescent="0.4">
      <c r="A105" s="73" t="s">
        <v>27</v>
      </c>
      <c r="B105" s="74"/>
      <c r="C105" s="51" t="s">
        <v>28</v>
      </c>
      <c r="D105" s="51" t="s">
        <v>29</v>
      </c>
      <c r="E105" s="51" t="s">
        <v>31</v>
      </c>
    </row>
    <row r="106" spans="1:5" s="22" customFormat="1" ht="24" customHeight="1" x14ac:dyDescent="0.4">
      <c r="A106" s="70"/>
      <c r="B106" s="71"/>
      <c r="C106" s="24"/>
      <c r="D106" s="24"/>
      <c r="E106" s="46"/>
    </row>
    <row r="107" spans="1:5" s="22" customFormat="1" ht="24" customHeight="1" x14ac:dyDescent="0.4">
      <c r="A107" s="70"/>
      <c r="B107" s="71"/>
      <c r="C107" s="45"/>
      <c r="D107" s="45"/>
      <c r="E107" s="46"/>
    </row>
    <row r="108" spans="1:5" s="22" customFormat="1" ht="24" customHeight="1" x14ac:dyDescent="0.4">
      <c r="A108" s="70"/>
      <c r="B108" s="71"/>
      <c r="C108" s="45"/>
      <c r="D108" s="45"/>
      <c r="E108" s="46"/>
    </row>
    <row r="109" spans="1:5" s="22" customFormat="1" ht="24" customHeight="1" x14ac:dyDescent="0.4">
      <c r="A109" s="70"/>
      <c r="B109" s="71"/>
      <c r="C109" s="45"/>
      <c r="D109" s="45"/>
      <c r="E109" s="46"/>
    </row>
    <row r="110" spans="1:5" s="22" customFormat="1" ht="24" customHeight="1" x14ac:dyDescent="0.4">
      <c r="A110" s="70"/>
      <c r="B110" s="71"/>
      <c r="C110" s="45"/>
      <c r="D110" s="45"/>
      <c r="E110" s="46"/>
    </row>
    <row r="111" spans="1:5" s="22" customFormat="1" ht="24" customHeight="1" x14ac:dyDescent="0.4">
      <c r="A111" s="70"/>
      <c r="B111" s="71"/>
      <c r="C111" s="45"/>
      <c r="D111" s="45"/>
      <c r="E111" s="46"/>
    </row>
    <row r="112" spans="1:5" s="22" customFormat="1" ht="24" customHeight="1" x14ac:dyDescent="0.4">
      <c r="A112" s="70"/>
      <c r="B112" s="71"/>
      <c r="C112" s="45"/>
      <c r="D112" s="45"/>
      <c r="E112" s="46"/>
    </row>
    <row r="113" spans="1:5" s="22" customFormat="1" ht="24" customHeight="1" x14ac:dyDescent="0.4">
      <c r="A113" s="70"/>
      <c r="B113" s="71"/>
      <c r="C113" s="45"/>
      <c r="D113" s="45"/>
      <c r="E113" s="46"/>
    </row>
    <row r="114" spans="1:5" s="22" customFormat="1" ht="24" customHeight="1" x14ac:dyDescent="0.4">
      <c r="A114" s="70"/>
      <c r="B114" s="71"/>
      <c r="C114" s="45"/>
      <c r="D114" s="45"/>
      <c r="E114" s="46"/>
    </row>
    <row r="115" spans="1:5" s="33" customFormat="1" ht="24" customHeight="1" x14ac:dyDescent="0.4">
      <c r="A115" s="70"/>
      <c r="B115" s="71"/>
      <c r="C115" s="45"/>
      <c r="D115" s="45"/>
      <c r="E115" s="46"/>
    </row>
    <row r="116" spans="1:5" s="22" customFormat="1" ht="24" customHeight="1" x14ac:dyDescent="0.4">
      <c r="A116" s="70"/>
      <c r="B116" s="71"/>
      <c r="C116" s="45"/>
      <c r="D116" s="45"/>
      <c r="E116" s="46"/>
    </row>
    <row r="117" spans="1:5" s="22" customFormat="1" ht="24" customHeight="1" x14ac:dyDescent="0.4">
      <c r="A117" s="70"/>
      <c r="B117" s="71"/>
      <c r="C117" s="45"/>
      <c r="D117" s="45"/>
      <c r="E117" s="46"/>
    </row>
    <row r="118" spans="1:5" s="22" customFormat="1" ht="24" customHeight="1" x14ac:dyDescent="0.4">
      <c r="A118" s="70"/>
      <c r="B118" s="71"/>
      <c r="C118" s="45"/>
      <c r="D118" s="45"/>
      <c r="E118" s="46"/>
    </row>
    <row r="119" spans="1:5" s="22" customFormat="1" ht="24" customHeight="1" x14ac:dyDescent="0.4">
      <c r="A119" s="70"/>
      <c r="B119" s="71"/>
      <c r="C119" s="45"/>
      <c r="D119" s="45"/>
      <c r="E119" s="46"/>
    </row>
    <row r="120" spans="1:5" s="22" customFormat="1" ht="24" customHeight="1" x14ac:dyDescent="0.4">
      <c r="A120" s="70"/>
      <c r="B120" s="71"/>
      <c r="C120" s="45"/>
      <c r="D120" s="45"/>
      <c r="E120" s="31"/>
    </row>
    <row r="121" spans="1:5" s="22" customFormat="1" ht="24" customHeight="1" x14ac:dyDescent="0.4">
      <c r="A121" s="70"/>
      <c r="B121" s="71"/>
      <c r="C121" s="45"/>
      <c r="D121" s="45"/>
      <c r="E121" s="31"/>
    </row>
    <row r="122" spans="1:5" s="22" customFormat="1" ht="24" customHeight="1" x14ac:dyDescent="0.4">
      <c r="A122" s="70"/>
      <c r="B122" s="71"/>
      <c r="C122" s="45"/>
      <c r="D122" s="45"/>
      <c r="E122" s="31"/>
    </row>
    <row r="123" spans="1:5" s="22" customFormat="1" ht="24" customHeight="1" x14ac:dyDescent="0.4">
      <c r="A123" s="70"/>
      <c r="B123" s="71"/>
      <c r="C123" s="45"/>
      <c r="D123" s="45"/>
      <c r="E123" s="31"/>
    </row>
    <row r="124" spans="1:5" s="22" customFormat="1" ht="24" customHeight="1" x14ac:dyDescent="0.4">
      <c r="A124" s="70"/>
      <c r="B124" s="71"/>
      <c r="C124" s="45"/>
      <c r="D124" s="45"/>
      <c r="E124" s="31"/>
    </row>
    <row r="125" spans="1:5" s="22" customFormat="1" ht="24" customHeight="1" x14ac:dyDescent="0.4">
      <c r="A125" s="70"/>
      <c r="B125" s="71"/>
      <c r="C125" s="45"/>
      <c r="D125" s="45"/>
      <c r="E125" s="31"/>
    </row>
    <row r="126" spans="1:5" s="22" customFormat="1" ht="24" customHeight="1" x14ac:dyDescent="0.4">
      <c r="A126" s="70"/>
      <c r="B126" s="71"/>
      <c r="C126" s="45"/>
      <c r="D126" s="45"/>
      <c r="E126" s="31"/>
    </row>
    <row r="127" spans="1:5" s="22" customFormat="1" ht="24" x14ac:dyDescent="0.4">
      <c r="A127" s="73" t="s">
        <v>0</v>
      </c>
      <c r="B127" s="74"/>
      <c r="C127" s="52">
        <f>SUM(C106:C126)</f>
        <v>0</v>
      </c>
      <c r="D127" s="52">
        <f>SUM(D106:D126)</f>
        <v>0</v>
      </c>
      <c r="E127" s="54"/>
    </row>
    <row r="128" spans="1:5" s="22" customFormat="1" ht="24" x14ac:dyDescent="0.4">
      <c r="A128" s="44"/>
      <c r="B128" s="44"/>
      <c r="C128" s="44"/>
      <c r="D128" s="44"/>
      <c r="E128" s="44"/>
    </row>
    <row r="129" spans="1:5" s="22" customFormat="1" ht="24" x14ac:dyDescent="0.4">
      <c r="A129" s="23"/>
      <c r="B129" s="23"/>
      <c r="C129" s="23"/>
      <c r="D129" s="23"/>
      <c r="E129" s="23"/>
    </row>
    <row r="130" spans="1:5" s="22" customFormat="1" ht="75" customHeight="1" x14ac:dyDescent="0.4">
      <c r="A130" s="86" t="s">
        <v>1</v>
      </c>
      <c r="B130" s="86"/>
      <c r="C130" s="55" t="s">
        <v>28</v>
      </c>
      <c r="D130" s="55" t="s">
        <v>29</v>
      </c>
      <c r="E130" s="55" t="s">
        <v>8</v>
      </c>
    </row>
    <row r="131" spans="1:5" s="22" customFormat="1" ht="45" customHeight="1" x14ac:dyDescent="0.4">
      <c r="A131" s="82" t="str">
        <f>A23</f>
        <v>A)  Administrativni troškovi ustrojavanja i daljnjeg vođenja matičnih knjiga</v>
      </c>
      <c r="B131" s="82"/>
      <c r="C131" s="56">
        <f>C52</f>
        <v>0</v>
      </c>
      <c r="D131" s="56">
        <f>D52</f>
        <v>0</v>
      </c>
      <c r="E131" s="57" t="str">
        <f>IF(AND($D$7="x"),D131/$D$135,IF(AND($E$7="X"),C131/$C$135," "))</f>
        <v xml:space="preserve"> </v>
      </c>
    </row>
    <row r="132" spans="1:5" s="22" customFormat="1" ht="75" customHeight="1" x14ac:dyDescent="0.4">
      <c r="A132" s="82" t="str">
        <f>A54</f>
        <v>B)  Troškovi ispitivanja koja provode uzgojna udruženja ili koje treće strane provode u njihovo ime, radi utvrđivanja genetske kakvoće ili testa na vlastiti rast i razvoj, uz iznimku provjera koje provodi vlasnik stoke kao i rutinskih provjera kakvoće mlijeka:</v>
      </c>
      <c r="B132" s="82"/>
      <c r="C132" s="56">
        <f>C77</f>
        <v>0</v>
      </c>
      <c r="D132" s="56">
        <f>D77</f>
        <v>0</v>
      </c>
      <c r="E132" s="57" t="str">
        <f>IF(AND($D$7="x"),D132/$D$135,IF(AND($E$7="X"),C132/$C$135," "))</f>
        <v xml:space="preserve"> </v>
      </c>
    </row>
    <row r="133" spans="1:5" s="22" customFormat="1" ht="62.1" customHeight="1" x14ac:dyDescent="0.4">
      <c r="A133" s="82" t="str">
        <f>A79</f>
        <v>c) Troškovi edukacije i informiranja uzgajivača stoke o provedbi uzgojnih programa, organizacija stručnih skupova za uzgajivače</v>
      </c>
      <c r="B133" s="82"/>
      <c r="C133" s="56">
        <f>C102</f>
        <v>0</v>
      </c>
      <c r="D133" s="56">
        <f>D102</f>
        <v>0</v>
      </c>
      <c r="E133" s="57" t="str">
        <f>IF(AND($D$7="x"),D133/$D$135,IF(AND($E$7="X"),C133/$C$135," "))</f>
        <v xml:space="preserve"> </v>
      </c>
    </row>
    <row r="134" spans="1:5" s="22" customFormat="1" ht="66.95" customHeight="1" x14ac:dyDescent="0.4">
      <c r="A134" s="82" t="str">
        <f>A104</f>
        <v>d) Sudjelovanje u radu nacionalnih i međunarodnih organizacija i skupova iz područja provedbe i predstavljanja uzgojno – selekcijskog rada u stočarstvu</v>
      </c>
      <c r="B134" s="82"/>
      <c r="C134" s="56">
        <f>C127</f>
        <v>0</v>
      </c>
      <c r="D134" s="56">
        <f>D127</f>
        <v>0</v>
      </c>
      <c r="E134" s="57" t="str">
        <f>IF(AND($D$7="x"),D134/$D$135,IF(AND($E$7="X"),C134/$C$135," "))</f>
        <v xml:space="preserve"> </v>
      </c>
    </row>
    <row r="135" spans="1:5" s="22" customFormat="1" ht="24" x14ac:dyDescent="0.4">
      <c r="A135" s="83" t="s">
        <v>9</v>
      </c>
      <c r="B135" s="83"/>
      <c r="C135" s="58">
        <f>SUM(C131:C134)</f>
        <v>0</v>
      </c>
      <c r="D135" s="58">
        <f>SUM(D131:D134)</f>
        <v>0</v>
      </c>
      <c r="E135" s="59">
        <f>SUM(E131:E134)</f>
        <v>0</v>
      </c>
    </row>
    <row r="136" spans="1:5" s="22" customFormat="1" ht="24" x14ac:dyDescent="0.4">
      <c r="A136" s="72" t="s">
        <v>37</v>
      </c>
      <c r="B136" s="72"/>
      <c r="C136" s="60">
        <f>IF(AND(C135&gt;E13),E12,IF(AND(C135&lt;=E13),C135-(C135*0.1)))</f>
        <v>0</v>
      </c>
      <c r="D136" s="60">
        <f>IF(AND(D135&gt;E13),E12,IF(AND(D135&lt;E13),D135-(D135*0.1)))</f>
        <v>0</v>
      </c>
      <c r="E136" s="61" t="str">
        <f>IF(AND($D$7="x"),D136/$D$135,IF(AND($E$7="X"),C136/$C$135," "))</f>
        <v xml:space="preserve"> </v>
      </c>
    </row>
    <row r="137" spans="1:5" s="22" customFormat="1" ht="24" x14ac:dyDescent="0.4">
      <c r="A137" s="72" t="s">
        <v>38</v>
      </c>
      <c r="B137" s="72"/>
      <c r="C137" s="60">
        <f>IF(AND(C135&gt;18000),C135-C136,IF(AND(C135&lt;=18000),C135*0.1))</f>
        <v>0</v>
      </c>
      <c r="D137" s="60">
        <f>IF(AND(D135&gt;18000),D135-D136,IF(AND(D135&lt;=18000),D135*0.1))</f>
        <v>0</v>
      </c>
      <c r="E137" s="61" t="str">
        <f>IF(AND($D$7="x"),D137/$D$135,IF(AND($E$7="X"),C137/$C$135," "))</f>
        <v xml:space="preserve"> </v>
      </c>
    </row>
    <row r="138" spans="1:5" s="22" customFormat="1" ht="34.5" customHeight="1" x14ac:dyDescent="0.4"/>
    <row r="139" spans="1:5" s="22" customFormat="1" ht="24" x14ac:dyDescent="0.4"/>
    <row r="140" spans="1:5" s="22" customFormat="1" ht="24" x14ac:dyDescent="0.4">
      <c r="C140" s="84" t="s">
        <v>2</v>
      </c>
      <c r="D140" s="84"/>
      <c r="E140" s="84"/>
    </row>
    <row r="141" spans="1:5" s="22" customFormat="1" ht="36" customHeight="1" x14ac:dyDescent="0.4">
      <c r="C141" s="85"/>
      <c r="D141" s="85"/>
      <c r="E141" s="85"/>
    </row>
    <row r="142" spans="1:5" s="22" customFormat="1" ht="36" customHeight="1" x14ac:dyDescent="0.4">
      <c r="C142" s="35"/>
      <c r="D142" s="35"/>
      <c r="E142" s="35"/>
    </row>
    <row r="143" spans="1:5" s="22" customFormat="1" ht="36" customHeight="1" x14ac:dyDescent="0.4">
      <c r="C143" s="35"/>
      <c r="D143" s="35"/>
      <c r="E143" s="35"/>
    </row>
    <row r="144" spans="1:5" s="22" customFormat="1" ht="36" customHeight="1" x14ac:dyDescent="0.4">
      <c r="A144" s="44"/>
      <c r="B144" s="44"/>
      <c r="C144" s="47"/>
      <c r="D144" s="47"/>
      <c r="E144" s="47"/>
    </row>
    <row r="145" spans="1:15" s="22" customFormat="1" ht="24" x14ac:dyDescent="0.4">
      <c r="A145" s="44"/>
      <c r="B145" s="44"/>
      <c r="C145" s="44"/>
      <c r="D145" s="44"/>
      <c r="E145" s="44"/>
    </row>
    <row r="146" spans="1:15" s="22" customFormat="1" ht="24" x14ac:dyDescent="0.4">
      <c r="A146" s="44"/>
      <c r="B146" s="44"/>
      <c r="C146" s="87" t="s">
        <v>39</v>
      </c>
      <c r="D146" s="87"/>
      <c r="E146" s="87"/>
    </row>
    <row r="147" spans="1:15" s="22" customFormat="1" ht="24" x14ac:dyDescent="0.4">
      <c r="A147" s="44"/>
      <c r="B147" s="44"/>
      <c r="C147" s="44"/>
      <c r="D147" s="44"/>
      <c r="E147" s="44"/>
    </row>
    <row r="148" spans="1:15" s="22" customFormat="1" ht="34.5" customHeight="1" x14ac:dyDescent="0.4">
      <c r="A148" s="88" t="s">
        <v>3</v>
      </c>
      <c r="B148" s="88"/>
      <c r="C148" s="44"/>
      <c r="D148" s="44"/>
      <c r="E148" s="44"/>
    </row>
    <row r="149" spans="1:15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</sheetData>
  <sheetProtection sheet="1" formatCells="0" insertRows="0" selectLockedCells="1"/>
  <mergeCells count="123">
    <mergeCell ref="C146:E146"/>
    <mergeCell ref="A148:B148"/>
    <mergeCell ref="A11:C11"/>
    <mergeCell ref="A12:D12"/>
    <mergeCell ref="A14:D14"/>
    <mergeCell ref="A2:E2"/>
    <mergeCell ref="B5:E5"/>
    <mergeCell ref="A6:C7"/>
    <mergeCell ref="A9:E9"/>
    <mergeCell ref="A99:B99"/>
    <mergeCell ref="A100:B100"/>
    <mergeCell ref="A101:B101"/>
    <mergeCell ref="A104:E104"/>
    <mergeCell ref="A106:B106"/>
    <mergeCell ref="A94:B94"/>
    <mergeCell ref="A95:B95"/>
    <mergeCell ref="A96:B96"/>
    <mergeCell ref="A97:B97"/>
    <mergeCell ref="A98:B98"/>
    <mergeCell ref="A88:B88"/>
    <mergeCell ref="A89:B89"/>
    <mergeCell ref="A91:B91"/>
    <mergeCell ref="A92:B92"/>
    <mergeCell ref="A93:B93"/>
    <mergeCell ref="A112:B112"/>
    <mergeCell ref="A113:B113"/>
    <mergeCell ref="A114:B114"/>
    <mergeCell ref="A115:B115"/>
    <mergeCell ref="A117:B117"/>
    <mergeCell ref="A107:B107"/>
    <mergeCell ref="A108:B108"/>
    <mergeCell ref="A109:B109"/>
    <mergeCell ref="A110:B110"/>
    <mergeCell ref="A111:B111"/>
    <mergeCell ref="A134:B134"/>
    <mergeCell ref="A135:B135"/>
    <mergeCell ref="A136:B136"/>
    <mergeCell ref="C140:E140"/>
    <mergeCell ref="C141:E141"/>
    <mergeCell ref="A127:B127"/>
    <mergeCell ref="A130:B130"/>
    <mergeCell ref="A131:B131"/>
    <mergeCell ref="A132:B132"/>
    <mergeCell ref="A133:B133"/>
    <mergeCell ref="A84:B84"/>
    <mergeCell ref="A85:B85"/>
    <mergeCell ref="A86:B86"/>
    <mergeCell ref="A87:B87"/>
    <mergeCell ref="A75:B75"/>
    <mergeCell ref="A76:B76"/>
    <mergeCell ref="A79:E79"/>
    <mergeCell ref="A81:B81"/>
    <mergeCell ref="A82:B82"/>
    <mergeCell ref="A80:B80"/>
    <mergeCell ref="A83:B83"/>
    <mergeCell ref="A31:B31"/>
    <mergeCell ref="A32:B32"/>
    <mergeCell ref="A43:B43"/>
    <mergeCell ref="A44:B44"/>
    <mergeCell ref="A45:B45"/>
    <mergeCell ref="A47:B47"/>
    <mergeCell ref="A48:B48"/>
    <mergeCell ref="A38:B38"/>
    <mergeCell ref="A39:B39"/>
    <mergeCell ref="A40:B40"/>
    <mergeCell ref="A41:B41"/>
    <mergeCell ref="A42:B42"/>
    <mergeCell ref="A30:B30"/>
    <mergeCell ref="A18:D18"/>
    <mergeCell ref="A22:E22"/>
    <mergeCell ref="A23:E23"/>
    <mergeCell ref="A25:B25"/>
    <mergeCell ref="A26:B26"/>
    <mergeCell ref="A27:B27"/>
    <mergeCell ref="A28:B28"/>
    <mergeCell ref="A29:B29"/>
    <mergeCell ref="A24:B24"/>
    <mergeCell ref="A69:B69"/>
    <mergeCell ref="A70:B70"/>
    <mergeCell ref="A71:B71"/>
    <mergeCell ref="A73:B73"/>
    <mergeCell ref="A74:B74"/>
    <mergeCell ref="A33:B33"/>
    <mergeCell ref="A34:B34"/>
    <mergeCell ref="A35:B35"/>
    <mergeCell ref="A36:B36"/>
    <mergeCell ref="A37:B37"/>
    <mergeCell ref="A46:B46"/>
    <mergeCell ref="A57:B57"/>
    <mergeCell ref="A58:B58"/>
    <mergeCell ref="A60:B60"/>
    <mergeCell ref="A61:B61"/>
    <mergeCell ref="A62:B62"/>
    <mergeCell ref="A49:B49"/>
    <mergeCell ref="A50:B50"/>
    <mergeCell ref="A51:B51"/>
    <mergeCell ref="A54:E54"/>
    <mergeCell ref="A56:B56"/>
    <mergeCell ref="A55:B55"/>
    <mergeCell ref="A10:D10"/>
    <mergeCell ref="A8:E8"/>
    <mergeCell ref="A13:D13"/>
    <mergeCell ref="A116:B116"/>
    <mergeCell ref="A126:B126"/>
    <mergeCell ref="A137:B13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5:B105"/>
    <mergeCell ref="A90:B90"/>
    <mergeCell ref="A72:B72"/>
    <mergeCell ref="A59:B5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51180555555555496" footer="0.51180555555555496"/>
  <pageSetup scale="8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01"/>
  <sheetViews>
    <sheetView topLeftCell="B1" zoomScaleNormal="100" workbookViewId="0">
      <selection activeCell="I5" sqref="I2:I5"/>
    </sheetView>
  </sheetViews>
  <sheetFormatPr defaultColWidth="14.42578125" defaultRowHeight="15" x14ac:dyDescent="0.25"/>
  <cols>
    <col min="1" max="2" width="77.7109375" bestFit="1" customWidth="1"/>
    <col min="3" max="3" width="15.42578125" bestFit="1" customWidth="1"/>
    <col min="4" max="4" width="10.5703125" bestFit="1" customWidth="1"/>
    <col min="5" max="8" width="8" customWidth="1"/>
    <col min="9" max="9" width="16.85546875" bestFit="1" customWidth="1"/>
    <col min="10" max="26" width="8" customWidth="1"/>
  </cols>
  <sheetData>
    <row r="2" spans="2:9" x14ac:dyDescent="0.25">
      <c r="B2" s="10" t="s">
        <v>20</v>
      </c>
      <c r="C2" s="11" t="s">
        <v>10</v>
      </c>
      <c r="D2" s="11" t="s">
        <v>11</v>
      </c>
      <c r="I2" s="15"/>
    </row>
    <row r="3" spans="2:9" x14ac:dyDescent="0.25">
      <c r="B3" s="10" t="s">
        <v>21</v>
      </c>
      <c r="C3" s="10" t="s">
        <v>16</v>
      </c>
      <c r="D3" s="12">
        <v>30000</v>
      </c>
      <c r="I3" s="15"/>
    </row>
    <row r="4" spans="2:9" x14ac:dyDescent="0.25">
      <c r="B4" s="11"/>
      <c r="C4" s="10" t="s">
        <v>17</v>
      </c>
      <c r="D4" s="12">
        <v>40000</v>
      </c>
    </row>
    <row r="5" spans="2:9" x14ac:dyDescent="0.25">
      <c r="B5" s="11"/>
      <c r="C5" s="10" t="s">
        <v>18</v>
      </c>
      <c r="D5" s="12">
        <v>50000</v>
      </c>
    </row>
    <row r="6" spans="2:9" x14ac:dyDescent="0.25">
      <c r="B6" s="11"/>
      <c r="C6" s="10" t="s">
        <v>19</v>
      </c>
      <c r="D6" s="12">
        <v>60000</v>
      </c>
    </row>
    <row r="7" spans="2:9" x14ac:dyDescent="0.25">
      <c r="B7" s="96"/>
      <c r="C7" s="97"/>
      <c r="D7" s="98"/>
    </row>
    <row r="8" spans="2:9" x14ac:dyDescent="0.25">
      <c r="B8" s="10" t="s">
        <v>22</v>
      </c>
      <c r="C8" s="11">
        <v>0</v>
      </c>
      <c r="D8" s="12">
        <v>0</v>
      </c>
    </row>
    <row r="9" spans="2:9" x14ac:dyDescent="0.25">
      <c r="B9" s="15"/>
      <c r="C9" s="13">
        <v>1</v>
      </c>
      <c r="D9" s="12">
        <v>10000</v>
      </c>
    </row>
    <row r="10" spans="2:9" x14ac:dyDescent="0.25">
      <c r="C10" s="13">
        <v>2</v>
      </c>
      <c r="D10" s="12">
        <v>20000</v>
      </c>
    </row>
    <row r="11" spans="2:9" x14ac:dyDescent="0.25">
      <c r="C11" s="13">
        <v>3</v>
      </c>
      <c r="D11" s="12">
        <v>30000</v>
      </c>
    </row>
    <row r="12" spans="2:9" x14ac:dyDescent="0.25">
      <c r="C12" s="13">
        <v>4</v>
      </c>
      <c r="D12" s="12">
        <v>40000</v>
      </c>
    </row>
    <row r="13" spans="2:9" x14ac:dyDescent="0.25">
      <c r="B13" s="99"/>
      <c r="C13" s="100"/>
      <c r="D13" s="101"/>
    </row>
    <row r="14" spans="2:9" x14ac:dyDescent="0.25">
      <c r="B14" s="10" t="s">
        <v>24</v>
      </c>
      <c r="C14" s="10" t="s">
        <v>13</v>
      </c>
      <c r="D14" s="12">
        <v>20000</v>
      </c>
    </row>
    <row r="15" spans="2:9" x14ac:dyDescent="0.25">
      <c r="B15" s="11"/>
      <c r="C15" s="10" t="s">
        <v>14</v>
      </c>
      <c r="D15" s="12">
        <v>30000</v>
      </c>
    </row>
    <row r="16" spans="2:9" x14ac:dyDescent="0.25">
      <c r="B16" s="11"/>
      <c r="C16" s="10" t="s">
        <v>15</v>
      </c>
      <c r="D16" s="12">
        <v>40000</v>
      </c>
    </row>
    <row r="22" spans="2:2" ht="15.75" customHeight="1" x14ac:dyDescent="0.25"/>
    <row r="23" spans="2:2" ht="15.75" customHeight="1" x14ac:dyDescent="0.25">
      <c r="B23" s="15"/>
    </row>
    <row r="24" spans="2:2" ht="15.75" customHeight="1" x14ac:dyDescent="0.25">
      <c r="B24" s="15"/>
    </row>
    <row r="25" spans="2:2" ht="15.75" customHeight="1" x14ac:dyDescent="0.25">
      <c r="B25" s="15"/>
    </row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B7:D7"/>
    <mergeCell ref="B13:D13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zoomScaleNormal="100" workbookViewId="0">
      <selection activeCell="D10" sqref="D10"/>
    </sheetView>
  </sheetViews>
  <sheetFormatPr defaultColWidth="14.42578125" defaultRowHeight="15" x14ac:dyDescent="0.25"/>
  <cols>
    <col min="1" max="1" width="8" customWidth="1"/>
    <col min="2" max="2" width="20.7109375" bestFit="1" customWidth="1"/>
    <col min="3" max="3" width="9.5703125" bestFit="1" customWidth="1"/>
    <col min="4" max="4" width="10.5703125" bestFit="1" customWidth="1"/>
    <col min="5" max="26" width="8" customWidth="1"/>
  </cols>
  <sheetData>
    <row r="1" spans="2:4" ht="16.5" customHeight="1" x14ac:dyDescent="0.25"/>
    <row r="2" spans="2:4" x14ac:dyDescent="0.25">
      <c r="B2" s="11" t="s">
        <v>25</v>
      </c>
      <c r="C2" s="11"/>
      <c r="D2" s="11"/>
    </row>
    <row r="3" spans="2:4" x14ac:dyDescent="0.25">
      <c r="B3" s="11" t="s">
        <v>26</v>
      </c>
      <c r="C3" s="14">
        <v>8000</v>
      </c>
      <c r="D3" s="11"/>
    </row>
    <row r="4" spans="2:4" x14ac:dyDescent="0.25">
      <c r="B4" s="10" t="s">
        <v>12</v>
      </c>
      <c r="C4" s="11">
        <v>0</v>
      </c>
      <c r="D4" s="14">
        <v>0</v>
      </c>
    </row>
    <row r="5" spans="2:4" x14ac:dyDescent="0.25">
      <c r="B5" s="11"/>
      <c r="C5" s="11">
        <v>1</v>
      </c>
      <c r="D5" s="14">
        <v>10000</v>
      </c>
    </row>
    <row r="6" spans="2:4" x14ac:dyDescent="0.25">
      <c r="D6" s="14">
        <v>10000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Plan troškova UDRUGA</vt:lpstr>
      <vt:lpstr>SAVEZ</vt:lpstr>
      <vt:lpstr>UDRUGE</vt:lpstr>
      <vt:lpstr>'Plan troškova UDRUGA'!Podrucje_ispisa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Marijan Sučija</cp:lastModifiedBy>
  <cp:revision>7</cp:revision>
  <cp:lastPrinted>2024-04-05T13:16:46Z</cp:lastPrinted>
  <dcterms:created xsi:type="dcterms:W3CDTF">2012-11-06T10:02:08Z</dcterms:created>
  <dcterms:modified xsi:type="dcterms:W3CDTF">2024-08-29T08:01:18Z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