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66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<sst xmlns="http://schemas.openxmlformats.org/spreadsheetml/2006/main" count="277" uniqueCount="268">
  <si>
    <t>NAZIV UDRUGE</t>
  </si>
  <si>
    <t>ADRESA</t>
  </si>
  <si>
    <t>GRAD</t>
  </si>
  <si>
    <t>OIB</t>
  </si>
  <si>
    <t>UKUPNO</t>
  </si>
  <si>
    <t>IZNOS KOJI SE TRAŽI</t>
  </si>
  <si>
    <t xml:space="preserve">IZNOS KOJI SE DODJELJUJE </t>
  </si>
  <si>
    <t>UZORNE HRVATSKE SEOSKE ŽENE</t>
  </si>
  <si>
    <t>Cekovići 26</t>
  </si>
  <si>
    <t>Kravarsko</t>
  </si>
  <si>
    <t>84429311535</t>
  </si>
  <si>
    <t>UDRUGA INOVATIVNI PROJEKTI "INO-PRO"</t>
  </si>
  <si>
    <t>Kampanja 21</t>
  </si>
  <si>
    <t>Rijeka</t>
  </si>
  <si>
    <t>79925720218</t>
  </si>
  <si>
    <t>KONJIČKI KLUB ANA</t>
  </si>
  <si>
    <t>Stara cesta 43</t>
  </si>
  <si>
    <t>Senj</t>
  </si>
  <si>
    <t>20483625758</t>
  </si>
  <si>
    <t>KLASTER LIKA DESTINATION</t>
  </si>
  <si>
    <t>Budčka ulica 12</t>
  </si>
  <si>
    <t>Gospić</t>
  </si>
  <si>
    <t>41969082566</t>
  </si>
  <si>
    <t>HRVATSKA UDRUGA ZA TURIZAM I RURALNI RAZVOJ "KLUB ČLANOVA SELO"</t>
  </si>
  <si>
    <t>Kaptol 29</t>
  </si>
  <si>
    <t xml:space="preserve"> Zagreb</t>
  </si>
  <si>
    <t>UDRUGA PRIJATELJI ŽIVOTINJA</t>
  </si>
  <si>
    <t>Jurišićeva 25</t>
  </si>
  <si>
    <t>Zagreb</t>
  </si>
  <si>
    <t>01688741346</t>
  </si>
  <si>
    <t>LAG "ZAPADNA SLAVONIJA"</t>
  </si>
  <si>
    <t>M.A.Relkovića 9</t>
  </si>
  <si>
    <t>Nova Gradiška</t>
  </si>
  <si>
    <t>07381216686</t>
  </si>
  <si>
    <t>UDRUGA VINOGRADARA I VINARA ISTRE "VINISTRA"</t>
  </si>
  <si>
    <t>C Hugnesa 8</t>
  </si>
  <si>
    <t>Poreč</t>
  </si>
  <si>
    <t>00193338639</t>
  </si>
  <si>
    <t>HRVATSKA MLJEKARSKA UDRUGA</t>
  </si>
  <si>
    <t>Prolaz Fadila Hadžića 2</t>
  </si>
  <si>
    <t>75164980044</t>
  </si>
  <si>
    <t>UDRUGA AGROTURIZAM KONAVLE</t>
  </si>
  <si>
    <t>Gruda bb</t>
  </si>
  <si>
    <t>Gruda</t>
  </si>
  <si>
    <t>58312465633</t>
  </si>
  <si>
    <t>UDRUGA AGROROVINJ</t>
  </si>
  <si>
    <t>Augusto Ferri 7</t>
  </si>
  <si>
    <t>Rovinj</t>
  </si>
  <si>
    <t>27135615964</t>
  </si>
  <si>
    <t>SREDIŠNJI SAVEZ UDRUGA UZGAJIVAČA HRVATSKOG HLADNOKRVNJAKA</t>
  </si>
  <si>
    <t>Jelengradska 13</t>
  </si>
  <si>
    <t>Popovača</t>
  </si>
  <si>
    <t>HRVATSKA UDRUGA VINARSKIH GRADOVA</t>
  </si>
  <si>
    <t>Kamila Tončića 4</t>
  </si>
  <si>
    <t>Split</t>
  </si>
  <si>
    <t>92768438108</t>
  </si>
  <si>
    <t>UDRUGA MASLINARA KAŠTELA "MASTRINKA"</t>
  </si>
  <si>
    <t>Brce 4</t>
  </si>
  <si>
    <t>Kaštel Lukšić</t>
  </si>
  <si>
    <t>72477017032</t>
  </si>
  <si>
    <t>UDRUGA RURALNOG TURIZMA HRVATSKE URTH</t>
  </si>
  <si>
    <t>Omladinska 24</t>
  </si>
  <si>
    <t>Ivanić grad</t>
  </si>
  <si>
    <t>58489539410</t>
  </si>
  <si>
    <t>UDRUGA DALMATINSKIH ULJARA</t>
  </si>
  <si>
    <t>I. Gundulića 25</t>
  </si>
  <si>
    <t>Vodice</t>
  </si>
  <si>
    <t>DRUŠTVO VINOGRADARA I VINARA MEĐIMURJA "HORTUS CROATIAE" ŠTRIGOVA</t>
  </si>
  <si>
    <t>Štrigova 30</t>
  </si>
  <si>
    <t>Štrigova</t>
  </si>
  <si>
    <t>13838755729</t>
  </si>
  <si>
    <t>ŽENSKA UDRUGA KATARINE JOSIPDOL</t>
  </si>
  <si>
    <t>Ogulinska 39</t>
  </si>
  <si>
    <t>Josipdol</t>
  </si>
  <si>
    <t>52921775499</t>
  </si>
  <si>
    <t>LOKALNA AKCIJSKA GRUPA "BURA"</t>
  </si>
  <si>
    <t>Petra Zoranića 61</t>
  </si>
  <si>
    <t>Maslenica</t>
  </si>
  <si>
    <t>32181187085</t>
  </si>
  <si>
    <t xml:space="preserve">EKO CENTAR LATINOVAC </t>
  </si>
  <si>
    <t>Latinovac 11</t>
  </si>
  <si>
    <t>Čaglin</t>
  </si>
  <si>
    <t>44712709616</t>
  </si>
  <si>
    <t xml:space="preserve">UDRUGA PROSPERO </t>
  </si>
  <si>
    <t>Hrvatskog proljeća 1</t>
  </si>
  <si>
    <t>Gračac</t>
  </si>
  <si>
    <t>85775067009</t>
  </si>
  <si>
    <t xml:space="preserve">EKOP ISTRA </t>
  </si>
  <si>
    <t>Koparska 59</t>
  </si>
  <si>
    <t>Pula</t>
  </si>
  <si>
    <t>77005873273</t>
  </si>
  <si>
    <t>UDRUGA DALMACIJA EKO</t>
  </si>
  <si>
    <t>Riječka 3</t>
  </si>
  <si>
    <t>99006211286</t>
  </si>
  <si>
    <t>UDRUGA FIZIOTERAPEUTA I RADNIH TERAPEUTA ZAGORJA</t>
  </si>
  <si>
    <t>Knezićeva 1, Andraševac</t>
  </si>
  <si>
    <t>Andraševac</t>
  </si>
  <si>
    <t>31758068540</t>
  </si>
  <si>
    <t>HRVATSKA UDRUGA PČELARA "PČELINJAK"</t>
  </si>
  <si>
    <t>Njegoševa 10/1</t>
  </si>
  <si>
    <t>57314858379</t>
  </si>
  <si>
    <t>URED ZA MEĐUNARODNU SURADNJU TINTL</t>
  </si>
  <si>
    <t>A.G. Matoša 2</t>
  </si>
  <si>
    <t>Tovarnik</t>
  </si>
  <si>
    <t>83537457658</t>
  </si>
  <si>
    <t>KULTURNA UDRUGA MLADIH "K.U.M" PROLOŽAC"</t>
  </si>
  <si>
    <t>Put Garaca 3</t>
  </si>
  <si>
    <t>Proložac</t>
  </si>
  <si>
    <t>59988174476</t>
  </si>
  <si>
    <t>LOKALNA AKCIJSKA GRUPA KARAŠICA</t>
  </si>
  <si>
    <t>Republike 114</t>
  </si>
  <si>
    <t>Petrijevci</t>
  </si>
  <si>
    <t>03184769995</t>
  </si>
  <si>
    <t>UDRUGA HRVATSKA KUĆA MATERINA PRIČA</t>
  </si>
  <si>
    <t>Svibovac 8</t>
  </si>
  <si>
    <t>ŽUPANIJSKA UDRUGA ZA ORGANIZACIJU NATJECANJA ORAČA POŽEŠKO SLAVONSKE ŽUPANIJE</t>
  </si>
  <si>
    <t>Viškovci 51</t>
  </si>
  <si>
    <t xml:space="preserve"> Pleternica</t>
  </si>
  <si>
    <t>40175632615</t>
  </si>
  <si>
    <t>TURISTIČKI KLASTER "SLAVONSKA KOŠARICA"</t>
  </si>
  <si>
    <t>Trg pobjede 28/1</t>
  </si>
  <si>
    <t>Slavonski brod</t>
  </si>
  <si>
    <t>17541891022</t>
  </si>
  <si>
    <t xml:space="preserve">SAVEZ PČELARSKIH UDRUGA SPLITSKO DALMATINSKE ŽUPANIJE </t>
  </si>
  <si>
    <t>Pujanke 32</t>
  </si>
  <si>
    <t>19857898023</t>
  </si>
  <si>
    <t>KLASTER HRVATSKOG PRŠUTA</t>
  </si>
  <si>
    <t>Templarska 12</t>
  </si>
  <si>
    <t>88009875146</t>
  </si>
  <si>
    <t>UDRUGA ZA RAD S MLADIMA"BREZA"</t>
  </si>
  <si>
    <t>Ul. Lorenza Jagera 12</t>
  </si>
  <si>
    <t>Osijek</t>
  </si>
  <si>
    <t>66302045356</t>
  </si>
  <si>
    <t>UDRUGA DUGA"DRUŠTVO ZA USMJERAVANJE GOSPODARSKIH AKTIVNOSTI"</t>
  </si>
  <si>
    <t>Industrijska zona Janjevci 21</t>
  </si>
  <si>
    <t>Donji Miholjac</t>
  </si>
  <si>
    <t>85671544718</t>
  </si>
  <si>
    <t>MREŽA ZA ODRŽIVI RAZVOJ HRVATSKE</t>
  </si>
  <si>
    <t>Budačka 12</t>
  </si>
  <si>
    <t>71718414251</t>
  </si>
  <si>
    <t>HRVATSKO AGRONOMSKO DRUŠTVO</t>
  </si>
  <si>
    <t>Berislavićeva 6</t>
  </si>
  <si>
    <t>14185528933</t>
  </si>
  <si>
    <t>UDRUGA ZA PROMICANJE KULTURE ŽIVLJENJA I OČUVANJE KULTURNE BAŠTINE BORAJA</t>
  </si>
  <si>
    <t>Boraja 18</t>
  </si>
  <si>
    <t>Šibenik</t>
  </si>
  <si>
    <t>17472494605</t>
  </si>
  <si>
    <t>LAG POSAVINA</t>
  </si>
  <si>
    <t>Stjepana Radića 52</t>
  </si>
  <si>
    <t xml:space="preserve">Brodski Stupnik </t>
  </si>
  <si>
    <t>46497463470</t>
  </si>
  <si>
    <t>aha!UDRUGA ZA PROMICANJE RAZVOJA DEMOKRATSKE POLITIČKE KULTURE, KULTURE I UMJETOSNOTI, MEĐUNARODNE SURADNJE I ODRŽIVOG RAZVOJA</t>
  </si>
  <si>
    <t>Andrije Antića 18</t>
  </si>
  <si>
    <t xml:space="preserve"> Selce</t>
  </si>
  <si>
    <t>UDRUGA OPG-A HRVATSKE "ŽIVOT"</t>
  </si>
  <si>
    <t>Kamenjača 5</t>
  </si>
  <si>
    <t>Kutjevo</t>
  </si>
  <si>
    <t>87484476573</t>
  </si>
  <si>
    <t>VRANSKI PRIORI - DRUŠTVO ZA OČUVANJE KULTURNE BAŠTINE</t>
  </si>
  <si>
    <t>Kneza Domagoja 58</t>
  </si>
  <si>
    <t xml:space="preserve"> Vrana</t>
  </si>
  <si>
    <t>28414204820</t>
  </si>
  <si>
    <t>PČELARSKA UDRUGA SIBINJ</t>
  </si>
  <si>
    <t xml:space="preserve">108. Brigade 6 </t>
  </si>
  <si>
    <t>Sibinj</t>
  </si>
  <si>
    <t>69826277412</t>
  </si>
  <si>
    <t>PČELARSKA UDRUGA BAGREM</t>
  </si>
  <si>
    <t>Trg Presvetog Trojstva 4</t>
  </si>
  <si>
    <t>Daruvar</t>
  </si>
  <si>
    <t>41207685196</t>
  </si>
  <si>
    <t>DRUŠTVO UZGAJIVAČA"MOSLAVINA" KUTINA</t>
  </si>
  <si>
    <t>Vladimira Nazora 102</t>
  </si>
  <si>
    <t>Kutina</t>
  </si>
  <si>
    <t>71859426468</t>
  </si>
  <si>
    <t>PČELARSKA UDRUGA "PETRINJA"</t>
  </si>
  <si>
    <t>Gundulićeva 1</t>
  </si>
  <si>
    <t>Petrinja</t>
  </si>
  <si>
    <t>30301527496</t>
  </si>
  <si>
    <t xml:space="preserve">UDRUGA POSLOVNI KLASTER "HRVATSKI OTOČNI PROIZVOD" </t>
  </si>
  <si>
    <t>Mulina 7</t>
  </si>
  <si>
    <t>Tkon</t>
  </si>
  <si>
    <t>33806153509</t>
  </si>
  <si>
    <t>UDRUGA VINOGRADARA I VINARA "MARTINOVO BRDO"GAJIĆ</t>
  </si>
  <si>
    <t>Stjepana Šovakora 47</t>
  </si>
  <si>
    <t>Draž, Gajić</t>
  </si>
  <si>
    <t>86729128886</t>
  </si>
  <si>
    <t>UDRUGA ZA MEDIJSKU KULTURU, PLURALIZAM I KOMUNIKACIJU "PRESS +"</t>
  </si>
  <si>
    <t>Luja Adamića 6</t>
  </si>
  <si>
    <t>Vinkovci</t>
  </si>
  <si>
    <t>29925686989</t>
  </si>
  <si>
    <t>UDRUGA UZGAJIVAČA POSAVSKOG KONJA "IVANIĆ - GRAD"</t>
  </si>
  <si>
    <t>Ulica braće Radić5</t>
  </si>
  <si>
    <t>Dubrovčak lijevi</t>
  </si>
  <si>
    <t>65188253149</t>
  </si>
  <si>
    <t>UDRUGA ZA RURALNI TURIZAM ĐOLA</t>
  </si>
  <si>
    <t>Svetog Ivana Krstitelja 109</t>
  </si>
  <si>
    <t>Darda</t>
  </si>
  <si>
    <t>48902141432</t>
  </si>
  <si>
    <t>EKOLOŠKA UDRUGA STARA DRAVA</t>
  </si>
  <si>
    <t>Nikole Tesle 69</t>
  </si>
  <si>
    <t>Bijelo Brdo</t>
  </si>
  <si>
    <t>73666568847</t>
  </si>
  <si>
    <t>DRUŠTVO AGRONOMA SLAVONSKI BROD</t>
  </si>
  <si>
    <t>Mile Budaka 1</t>
  </si>
  <si>
    <t>Slavonski Brod</t>
  </si>
  <si>
    <t>64799451798</t>
  </si>
  <si>
    <t>G.E.T. - Udruga stanovnika povijesne jezgre grada Splita</t>
  </si>
  <si>
    <t xml:space="preserve">Mihovilova Širina 3a </t>
  </si>
  <si>
    <t>80534311378</t>
  </si>
  <si>
    <t>PORTUGIZAC PLEŠIVICA</t>
  </si>
  <si>
    <t>Plešivica 6</t>
  </si>
  <si>
    <t>Jastrebarsko</t>
  </si>
  <si>
    <t>11575759670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</si>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</sst>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wrapText="1"/>
    </xf>
    <xf numFmtId="49" fontId="0" fillId="2" borderId="2" xfId="0" applyNumberFormat="1" applyFill="1" applyBorder="1"/>
    <xf numFmtId="4" fontId="0" fillId="2" borderId="2" xfId="0" applyNumberFormat="1" applyFill="1" applyBorder="1"/>
    <xf numFmtId="0" fontId="1" fillId="2" borderId="1" xfId="0" applyFont="1" applyFill="1" applyBorder="1" applyAlignment="1">
      <alignment wrapText="1"/>
    </xf>
    <xf numFmtId="49" fontId="0" fillId="2" borderId="1" xfId="0" applyNumberFormat="1" applyFill="1" applyBorder="1"/>
    <xf numFmtId="4" fontId="0" fillId="2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abSelected="1" topLeftCell="A51" workbookViewId="0">
      <selection activeCell="I55" sqref="I55"/>
    </sheetView>
  </sheetViews>
  <sheetFormatPr defaultRowHeight="15" x14ac:dyDescent="0.25"/>
  <cols>
    <col min="3" max="3" width="33.28515625" customWidth="1"/>
    <col min="4" max="4" width="18.85546875" customWidth="1"/>
    <col min="5" max="5" width="18.140625" customWidth="1"/>
    <col min="6" max="6" width="16.28515625" customWidth="1"/>
    <col min="7" max="8" width="0" hidden="1" customWidth="1"/>
    <col min="9" max="9" width="16.285156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45" x14ac:dyDescent="0.25">
      <c r="B2" s="2"/>
      <c r="C2" s="3" t="s">
        <v>0</v>
      </c>
      <c r="D2" s="3" t="s">
        <v>1</v>
      </c>
      <c r="E2" s="3" t="s">
        <v>2</v>
      </c>
      <c r="F2" s="4" t="s">
        <v>3</v>
      </c>
      <c r="G2" s="3" t="s">
        <v>4</v>
      </c>
      <c r="H2" s="5" t="s">
        <v>5</v>
      </c>
      <c r="I2" s="5" t="s">
        <v>6</v>
      </c>
    </row>
    <row r="3" spans="2:9" ht="32.25" customHeight="1" x14ac:dyDescent="0.25">
      <c r="B3" s="6" t="s">
        <v>213</v>
      </c>
      <c r="C3" s="7" t="s">
        <v>7</v>
      </c>
      <c r="D3" s="6" t="s">
        <v>8</v>
      </c>
      <c r="E3" s="6" t="s">
        <v>9</v>
      </c>
      <c r="F3" s="8" t="s">
        <v>10</v>
      </c>
      <c r="G3" s="6">
        <v>470</v>
      </c>
      <c r="H3" s="9">
        <v>50000</v>
      </c>
      <c r="I3" s="9">
        <f>H3*55%</f>
        <v>27500.000000000004</v>
      </c>
    </row>
    <row r="4" spans="2:9" ht="32.25" customHeight="1" x14ac:dyDescent="0.25">
      <c r="B4" s="6" t="s">
        <v>214</v>
      </c>
      <c r="C4" s="10" t="s">
        <v>11</v>
      </c>
      <c r="D4" s="2" t="s">
        <v>12</v>
      </c>
      <c r="E4" s="2" t="s">
        <v>13</v>
      </c>
      <c r="F4" s="11" t="s">
        <v>14</v>
      </c>
      <c r="G4" s="2">
        <v>446</v>
      </c>
      <c r="H4" s="12">
        <v>50000</v>
      </c>
      <c r="I4" s="12">
        <f>H4*55%</f>
        <v>27500.000000000004</v>
      </c>
    </row>
    <row r="5" spans="2:9" ht="32.25" customHeight="1" x14ac:dyDescent="0.25">
      <c r="B5" s="6" t="s">
        <v>215</v>
      </c>
      <c r="C5" s="10" t="s">
        <v>15</v>
      </c>
      <c r="D5" s="2" t="s">
        <v>16</v>
      </c>
      <c r="E5" s="2" t="s">
        <v>17</v>
      </c>
      <c r="F5" s="11" t="s">
        <v>18</v>
      </c>
      <c r="G5" s="2">
        <v>444</v>
      </c>
      <c r="H5" s="12">
        <v>36500</v>
      </c>
      <c r="I5" s="12">
        <f>H5*55%</f>
        <v>20075</v>
      </c>
    </row>
    <row r="6" spans="2:9" ht="32.25" customHeight="1" x14ac:dyDescent="0.25">
      <c r="B6" s="6" t="s">
        <v>216</v>
      </c>
      <c r="C6" s="10" t="s">
        <v>19</v>
      </c>
      <c r="D6" s="2" t="s">
        <v>20</v>
      </c>
      <c r="E6" s="2" t="s">
        <v>21</v>
      </c>
      <c r="F6" s="11" t="s">
        <v>22</v>
      </c>
      <c r="G6" s="2">
        <v>444</v>
      </c>
      <c r="H6" s="12">
        <v>50000</v>
      </c>
      <c r="I6" s="12">
        <f>H6*55%</f>
        <v>27500.000000000004</v>
      </c>
    </row>
    <row r="7" spans="2:9" ht="32.25" customHeight="1" x14ac:dyDescent="0.25">
      <c r="B7" s="6" t="s">
        <v>217</v>
      </c>
      <c r="C7" s="10" t="s">
        <v>23</v>
      </c>
      <c r="D7" s="2" t="s">
        <v>24</v>
      </c>
      <c r="E7" s="2" t="s">
        <v>25</v>
      </c>
      <c r="F7" s="11">
        <v>89313718238</v>
      </c>
      <c r="G7" s="2">
        <v>443</v>
      </c>
      <c r="H7" s="12">
        <v>50000</v>
      </c>
      <c r="I7" s="12">
        <f>H7*55%</f>
        <v>27500.000000000004</v>
      </c>
    </row>
    <row r="8" spans="2:9" ht="32.25" customHeight="1" x14ac:dyDescent="0.25">
      <c r="B8" s="6" t="s">
        <v>218</v>
      </c>
      <c r="C8" s="10" t="s">
        <v>26</v>
      </c>
      <c r="D8" s="2" t="s">
        <v>27</v>
      </c>
      <c r="E8" s="2" t="s">
        <v>28</v>
      </c>
      <c r="F8" s="11" t="s">
        <v>29</v>
      </c>
      <c r="G8" s="2">
        <v>435</v>
      </c>
      <c r="H8" s="12">
        <v>50000</v>
      </c>
      <c r="I8" s="12">
        <f>H8*55%</f>
        <v>27500.000000000004</v>
      </c>
    </row>
    <row r="9" spans="2:9" ht="32.25" customHeight="1" x14ac:dyDescent="0.25">
      <c r="B9" s="6" t="s">
        <v>219</v>
      </c>
      <c r="C9" s="10" t="s">
        <v>30</v>
      </c>
      <c r="D9" s="2" t="s">
        <v>31</v>
      </c>
      <c r="E9" s="2" t="s">
        <v>32</v>
      </c>
      <c r="F9" s="11" t="s">
        <v>33</v>
      </c>
      <c r="G9" s="2">
        <v>432</v>
      </c>
      <c r="H9" s="12">
        <v>50000</v>
      </c>
      <c r="I9" s="12">
        <f>H9*55%</f>
        <v>27500.000000000004</v>
      </c>
    </row>
    <row r="10" spans="2:9" ht="32.25" customHeight="1" x14ac:dyDescent="0.25">
      <c r="B10" s="6" t="s">
        <v>220</v>
      </c>
      <c r="C10" s="10" t="s">
        <v>34</v>
      </c>
      <c r="D10" s="2" t="s">
        <v>35</v>
      </c>
      <c r="E10" s="2" t="s">
        <v>36</v>
      </c>
      <c r="F10" s="11" t="s">
        <v>37</v>
      </c>
      <c r="G10" s="2">
        <v>430</v>
      </c>
      <c r="H10" s="12">
        <v>50000</v>
      </c>
      <c r="I10" s="12">
        <f>H10*55%</f>
        <v>27500.000000000004</v>
      </c>
    </row>
    <row r="11" spans="2:9" ht="32.25" customHeight="1" x14ac:dyDescent="0.25">
      <c r="B11" s="6" t="s">
        <v>221</v>
      </c>
      <c r="C11" s="10" t="s">
        <v>38</v>
      </c>
      <c r="D11" s="2" t="s">
        <v>39</v>
      </c>
      <c r="E11" s="2" t="s">
        <v>28</v>
      </c>
      <c r="F11" s="11" t="s">
        <v>40</v>
      </c>
      <c r="G11" s="2">
        <v>430</v>
      </c>
      <c r="H11" s="12">
        <v>50000</v>
      </c>
      <c r="I11" s="12">
        <f>H11*55%</f>
        <v>27500.000000000004</v>
      </c>
    </row>
    <row r="12" spans="2:9" ht="32.25" customHeight="1" x14ac:dyDescent="0.25">
      <c r="B12" s="6" t="s">
        <v>222</v>
      </c>
      <c r="C12" s="10" t="s">
        <v>41</v>
      </c>
      <c r="D12" s="2" t="s">
        <v>42</v>
      </c>
      <c r="E12" s="2" t="s">
        <v>43</v>
      </c>
      <c r="F12" s="11" t="s">
        <v>44</v>
      </c>
      <c r="G12" s="2">
        <v>429</v>
      </c>
      <c r="H12" s="12">
        <v>50000</v>
      </c>
      <c r="I12" s="12">
        <f>H12*44.5%</f>
        <v>22250</v>
      </c>
    </row>
    <row r="13" spans="2:9" ht="32.25" customHeight="1" x14ac:dyDescent="0.25">
      <c r="B13" s="6" t="s">
        <v>223</v>
      </c>
      <c r="C13" s="10" t="s">
        <v>45</v>
      </c>
      <c r="D13" s="2" t="s">
        <v>46</v>
      </c>
      <c r="E13" s="2" t="s">
        <v>47</v>
      </c>
      <c r="F13" s="11" t="s">
        <v>48</v>
      </c>
      <c r="G13" s="2">
        <v>428</v>
      </c>
      <c r="H13" s="12">
        <v>30879</v>
      </c>
      <c r="I13" s="12">
        <f>H13*44.5%</f>
        <v>13741.155000000001</v>
      </c>
    </row>
    <row r="14" spans="2:9" ht="32.25" customHeight="1" x14ac:dyDescent="0.25">
      <c r="B14" s="6" t="s">
        <v>224</v>
      </c>
      <c r="C14" s="10" t="s">
        <v>49</v>
      </c>
      <c r="D14" s="2" t="s">
        <v>50</v>
      </c>
      <c r="E14" s="2" t="s">
        <v>51</v>
      </c>
      <c r="F14" s="11">
        <v>32239781787</v>
      </c>
      <c r="G14" s="2">
        <v>428</v>
      </c>
      <c r="H14" s="12">
        <v>40000</v>
      </c>
      <c r="I14" s="12">
        <f>H14*44.5%</f>
        <v>17800</v>
      </c>
    </row>
    <row r="15" spans="2:9" ht="32.25" customHeight="1" x14ac:dyDescent="0.25">
      <c r="B15" s="6" t="s">
        <v>225</v>
      </c>
      <c r="C15" s="10" t="s">
        <v>52</v>
      </c>
      <c r="D15" s="2" t="s">
        <v>53</v>
      </c>
      <c r="E15" s="2" t="s">
        <v>54</v>
      </c>
      <c r="F15" s="11" t="s">
        <v>55</v>
      </c>
      <c r="G15" s="2">
        <v>426</v>
      </c>
      <c r="H15" s="12">
        <v>50000</v>
      </c>
      <c r="I15" s="12">
        <f>H15*44.5%</f>
        <v>22250</v>
      </c>
    </row>
    <row r="16" spans="2:9" ht="32.25" customHeight="1" x14ac:dyDescent="0.25">
      <c r="B16" s="6" t="s">
        <v>226</v>
      </c>
      <c r="C16" s="10" t="s">
        <v>56</v>
      </c>
      <c r="D16" s="2" t="s">
        <v>57</v>
      </c>
      <c r="E16" s="2" t="s">
        <v>58</v>
      </c>
      <c r="F16" s="11" t="s">
        <v>59</v>
      </c>
      <c r="G16" s="2">
        <v>426</v>
      </c>
      <c r="H16" s="12">
        <v>49200</v>
      </c>
      <c r="I16" s="12">
        <f>H16*44.5%</f>
        <v>21894</v>
      </c>
    </row>
    <row r="17" spans="2:9" ht="32.25" customHeight="1" x14ac:dyDescent="0.25">
      <c r="B17" s="6" t="s">
        <v>227</v>
      </c>
      <c r="C17" s="10" t="s">
        <v>60</v>
      </c>
      <c r="D17" s="2" t="s">
        <v>61</v>
      </c>
      <c r="E17" s="2" t="s">
        <v>62</v>
      </c>
      <c r="F17" s="11" t="s">
        <v>63</v>
      </c>
      <c r="G17" s="2">
        <v>425</v>
      </c>
      <c r="H17" s="12">
        <v>50000</v>
      </c>
      <c r="I17" s="12">
        <f>H17*44.5%</f>
        <v>22250</v>
      </c>
    </row>
    <row r="18" spans="2:9" ht="32.25" customHeight="1" x14ac:dyDescent="0.25">
      <c r="B18" s="6" t="s">
        <v>228</v>
      </c>
      <c r="C18" s="10" t="s">
        <v>64</v>
      </c>
      <c r="D18" s="2" t="s">
        <v>65</v>
      </c>
      <c r="E18" s="2" t="s">
        <v>66</v>
      </c>
      <c r="F18" s="11">
        <v>69929080409</v>
      </c>
      <c r="G18" s="2">
        <v>425</v>
      </c>
      <c r="H18" s="12">
        <v>33645.919999999998</v>
      </c>
      <c r="I18" s="12">
        <f>H18*44.5%</f>
        <v>14972.4344</v>
      </c>
    </row>
    <row r="19" spans="2:9" ht="32.25" customHeight="1" x14ac:dyDescent="0.25">
      <c r="B19" s="6" t="s">
        <v>229</v>
      </c>
      <c r="C19" s="10" t="s">
        <v>67</v>
      </c>
      <c r="D19" s="2" t="s">
        <v>68</v>
      </c>
      <c r="E19" s="2" t="s">
        <v>69</v>
      </c>
      <c r="F19" s="11" t="s">
        <v>70</v>
      </c>
      <c r="G19" s="2">
        <v>424</v>
      </c>
      <c r="H19" s="12">
        <v>41500</v>
      </c>
      <c r="I19" s="12">
        <f>H19*44.5%</f>
        <v>18467.5</v>
      </c>
    </row>
    <row r="20" spans="2:9" ht="32.25" customHeight="1" x14ac:dyDescent="0.25">
      <c r="B20" s="6" t="s">
        <v>230</v>
      </c>
      <c r="C20" s="10" t="s">
        <v>71</v>
      </c>
      <c r="D20" s="2" t="s">
        <v>72</v>
      </c>
      <c r="E20" s="2" t="s">
        <v>73</v>
      </c>
      <c r="F20" s="11" t="s">
        <v>74</v>
      </c>
      <c r="G20" s="2">
        <v>422</v>
      </c>
      <c r="H20" s="12">
        <v>50000</v>
      </c>
      <c r="I20" s="12">
        <f>H20*44.5%</f>
        <v>22250</v>
      </c>
    </row>
    <row r="21" spans="2:9" ht="32.25" customHeight="1" x14ac:dyDescent="0.25">
      <c r="B21" s="6" t="s">
        <v>231</v>
      </c>
      <c r="C21" s="10" t="s">
        <v>75</v>
      </c>
      <c r="D21" s="2" t="s">
        <v>76</v>
      </c>
      <c r="E21" s="2" t="s">
        <v>77</v>
      </c>
      <c r="F21" s="11" t="s">
        <v>78</v>
      </c>
      <c r="G21" s="2">
        <v>421</v>
      </c>
      <c r="H21" s="12">
        <v>32500</v>
      </c>
      <c r="I21" s="12">
        <f>H21*44.5%</f>
        <v>14462.5</v>
      </c>
    </row>
    <row r="22" spans="2:9" ht="32.25" customHeight="1" x14ac:dyDescent="0.25">
      <c r="B22" s="6" t="s">
        <v>232</v>
      </c>
      <c r="C22" s="10" t="s">
        <v>79</v>
      </c>
      <c r="D22" s="2" t="s">
        <v>80</v>
      </c>
      <c r="E22" s="2" t="s">
        <v>81</v>
      </c>
      <c r="F22" s="11" t="s">
        <v>82</v>
      </c>
      <c r="G22" s="2">
        <v>421</v>
      </c>
      <c r="H22" s="12">
        <v>50000</v>
      </c>
      <c r="I22" s="12">
        <f>H22*44.5%</f>
        <v>22250</v>
      </c>
    </row>
    <row r="23" spans="2:9" ht="32.25" customHeight="1" x14ac:dyDescent="0.25">
      <c r="B23" s="6" t="s">
        <v>233</v>
      </c>
      <c r="C23" s="10" t="s">
        <v>83</v>
      </c>
      <c r="D23" s="2" t="s">
        <v>84</v>
      </c>
      <c r="E23" s="2" t="s">
        <v>85</v>
      </c>
      <c r="F23" s="11" t="s">
        <v>86</v>
      </c>
      <c r="G23" s="2">
        <v>421</v>
      </c>
      <c r="H23" s="12">
        <v>50000</v>
      </c>
      <c r="I23" s="12">
        <f>H23*44.5%</f>
        <v>22250</v>
      </c>
    </row>
    <row r="24" spans="2:9" ht="32.25" customHeight="1" x14ac:dyDescent="0.25">
      <c r="B24" s="6" t="s">
        <v>234</v>
      </c>
      <c r="C24" s="10" t="s">
        <v>87</v>
      </c>
      <c r="D24" s="2" t="s">
        <v>88</v>
      </c>
      <c r="E24" s="2" t="s">
        <v>89</v>
      </c>
      <c r="F24" s="11" t="s">
        <v>90</v>
      </c>
      <c r="G24" s="2">
        <v>420</v>
      </c>
      <c r="H24" s="12">
        <v>50000</v>
      </c>
      <c r="I24" s="12">
        <f>H24*44.5%</f>
        <v>22250</v>
      </c>
    </row>
    <row r="25" spans="2:9" ht="32.25" customHeight="1" x14ac:dyDescent="0.25">
      <c r="B25" s="6" t="s">
        <v>235</v>
      </c>
      <c r="C25" s="10" t="s">
        <v>91</v>
      </c>
      <c r="D25" s="2" t="s">
        <v>92</v>
      </c>
      <c r="E25" s="2" t="s">
        <v>54</v>
      </c>
      <c r="F25" s="11" t="s">
        <v>93</v>
      </c>
      <c r="G25" s="2">
        <v>418</v>
      </c>
      <c r="H25" s="12">
        <v>50000</v>
      </c>
      <c r="I25" s="12">
        <f>H25*44.5%</f>
        <v>22250</v>
      </c>
    </row>
    <row r="26" spans="2:9" ht="32.25" customHeight="1" x14ac:dyDescent="0.25">
      <c r="B26" s="6" t="s">
        <v>236</v>
      </c>
      <c r="C26" s="10" t="s">
        <v>94</v>
      </c>
      <c r="D26" s="2" t="s">
        <v>95</v>
      </c>
      <c r="E26" s="2" t="s">
        <v>96</v>
      </c>
      <c r="F26" s="11" t="s">
        <v>97</v>
      </c>
      <c r="G26" s="2">
        <v>417</v>
      </c>
      <c r="H26" s="12">
        <v>44000</v>
      </c>
      <c r="I26" s="12">
        <f>H26*44.5%</f>
        <v>19580</v>
      </c>
    </row>
    <row r="27" spans="2:9" ht="32.25" customHeight="1" x14ac:dyDescent="0.25">
      <c r="B27" s="6" t="s">
        <v>237</v>
      </c>
      <c r="C27" s="10" t="s">
        <v>98</v>
      </c>
      <c r="D27" s="2" t="s">
        <v>99</v>
      </c>
      <c r="E27" s="2" t="s">
        <v>28</v>
      </c>
      <c r="F27" s="11" t="s">
        <v>100</v>
      </c>
      <c r="G27" s="2">
        <v>417</v>
      </c>
      <c r="H27" s="12">
        <v>44096</v>
      </c>
      <c r="I27" s="12">
        <f>H27*44.5%</f>
        <v>19622.72</v>
      </c>
    </row>
    <row r="28" spans="2:9" ht="32.25" customHeight="1" x14ac:dyDescent="0.25">
      <c r="B28" s="6" t="s">
        <v>238</v>
      </c>
      <c r="C28" s="10" t="s">
        <v>101</v>
      </c>
      <c r="D28" s="2" t="s">
        <v>102</v>
      </c>
      <c r="E28" s="2" t="s">
        <v>103</v>
      </c>
      <c r="F28" s="11" t="s">
        <v>104</v>
      </c>
      <c r="G28" s="2">
        <v>416</v>
      </c>
      <c r="H28" s="12">
        <v>50000</v>
      </c>
      <c r="I28" s="12">
        <f>H28*44.5%</f>
        <v>22250</v>
      </c>
    </row>
    <row r="29" spans="2:9" ht="32.25" customHeight="1" x14ac:dyDescent="0.25">
      <c r="B29" s="6" t="s">
        <v>239</v>
      </c>
      <c r="C29" s="10" t="s">
        <v>105</v>
      </c>
      <c r="D29" s="2" t="s">
        <v>106</v>
      </c>
      <c r="E29" s="2" t="s">
        <v>107</v>
      </c>
      <c r="F29" s="11" t="s">
        <v>108</v>
      </c>
      <c r="G29" s="2">
        <v>412</v>
      </c>
      <c r="H29" s="12">
        <v>50000</v>
      </c>
      <c r="I29" s="12">
        <f>H29*44.5%</f>
        <v>22250</v>
      </c>
    </row>
    <row r="30" spans="2:9" ht="32.25" customHeight="1" x14ac:dyDescent="0.25">
      <c r="B30" s="6" t="s">
        <v>240</v>
      </c>
      <c r="C30" s="10" t="s">
        <v>109</v>
      </c>
      <c r="D30" s="2" t="s">
        <v>110</v>
      </c>
      <c r="E30" s="2" t="s">
        <v>111</v>
      </c>
      <c r="F30" s="11" t="s">
        <v>112</v>
      </c>
      <c r="G30" s="2">
        <v>407</v>
      </c>
      <c r="H30" s="12">
        <v>56000</v>
      </c>
      <c r="I30" s="12">
        <f>H30*44.5%</f>
        <v>24920</v>
      </c>
    </row>
    <row r="31" spans="2:9" ht="32.25" customHeight="1" x14ac:dyDescent="0.25">
      <c r="B31" s="6" t="s">
        <v>241</v>
      </c>
      <c r="C31" s="10" t="s">
        <v>113</v>
      </c>
      <c r="D31" s="2" t="s">
        <v>114</v>
      </c>
      <c r="E31" s="2" t="s">
        <v>25</v>
      </c>
      <c r="F31" s="11">
        <v>90262715449</v>
      </c>
      <c r="G31" s="2">
        <v>406</v>
      </c>
      <c r="H31" s="12">
        <v>50000</v>
      </c>
      <c r="I31" s="12">
        <f>H31*44.5%</f>
        <v>22250</v>
      </c>
    </row>
    <row r="32" spans="2:9" ht="32.25" customHeight="1" x14ac:dyDescent="0.25">
      <c r="B32" s="6" t="s">
        <v>242</v>
      </c>
      <c r="C32" s="10" t="s">
        <v>115</v>
      </c>
      <c r="D32" s="2" t="s">
        <v>116</v>
      </c>
      <c r="E32" s="2" t="s">
        <v>117</v>
      </c>
      <c r="F32" s="11" t="s">
        <v>118</v>
      </c>
      <c r="G32" s="2">
        <v>405</v>
      </c>
      <c r="H32" s="12">
        <v>50000</v>
      </c>
      <c r="I32" s="12">
        <f>H32*44.5%</f>
        <v>22250</v>
      </c>
    </row>
    <row r="33" spans="2:9" ht="32.25" customHeight="1" x14ac:dyDescent="0.25">
      <c r="B33" s="6" t="s">
        <v>243</v>
      </c>
      <c r="C33" s="10" t="s">
        <v>119</v>
      </c>
      <c r="D33" s="2" t="s">
        <v>120</v>
      </c>
      <c r="E33" s="2" t="s">
        <v>121</v>
      </c>
      <c r="F33" s="11" t="s">
        <v>122</v>
      </c>
      <c r="G33" s="2">
        <v>403</v>
      </c>
      <c r="H33" s="12">
        <v>37564.720000000001</v>
      </c>
      <c r="I33" s="12">
        <f>H33*44.5%</f>
        <v>16716.3004</v>
      </c>
    </row>
    <row r="34" spans="2:9" ht="32.25" customHeight="1" x14ac:dyDescent="0.25">
      <c r="B34" s="6" t="s">
        <v>244</v>
      </c>
      <c r="C34" s="10" t="s">
        <v>123</v>
      </c>
      <c r="D34" s="2" t="s">
        <v>124</v>
      </c>
      <c r="E34" s="2" t="s">
        <v>54</v>
      </c>
      <c r="F34" s="11" t="s">
        <v>125</v>
      </c>
      <c r="G34" s="2">
        <v>401</v>
      </c>
      <c r="H34" s="12">
        <v>50000</v>
      </c>
      <c r="I34" s="12">
        <f>H34*44.5%</f>
        <v>22250</v>
      </c>
    </row>
    <row r="35" spans="2:9" ht="32.25" customHeight="1" x14ac:dyDescent="0.25">
      <c r="B35" s="6" t="s">
        <v>245</v>
      </c>
      <c r="C35" s="10" t="s">
        <v>126</v>
      </c>
      <c r="D35" s="2" t="s">
        <v>127</v>
      </c>
      <c r="E35" s="2" t="s">
        <v>54</v>
      </c>
      <c r="F35" s="11" t="s">
        <v>128</v>
      </c>
      <c r="G35" s="2">
        <v>400</v>
      </c>
      <c r="H35" s="12">
        <v>50000</v>
      </c>
      <c r="I35" s="12">
        <f>H35*44.5%</f>
        <v>22250</v>
      </c>
    </row>
    <row r="36" spans="2:9" ht="32.25" customHeight="1" x14ac:dyDescent="0.25">
      <c r="B36" s="6" t="s">
        <v>246</v>
      </c>
      <c r="C36" s="10" t="s">
        <v>129</v>
      </c>
      <c r="D36" s="2" t="s">
        <v>130</v>
      </c>
      <c r="E36" s="2" t="s">
        <v>131</v>
      </c>
      <c r="F36" s="11" t="s">
        <v>132</v>
      </c>
      <c r="G36" s="2">
        <v>395</v>
      </c>
      <c r="H36" s="12">
        <v>13800</v>
      </c>
      <c r="I36" s="12">
        <f>H36*34.5%</f>
        <v>4761</v>
      </c>
    </row>
    <row r="37" spans="2:9" ht="32.25" customHeight="1" x14ac:dyDescent="0.25">
      <c r="B37" s="6" t="s">
        <v>247</v>
      </c>
      <c r="C37" s="10" t="s">
        <v>133</v>
      </c>
      <c r="D37" s="2" t="s">
        <v>134</v>
      </c>
      <c r="E37" s="2" t="s">
        <v>135</v>
      </c>
      <c r="F37" s="11" t="s">
        <v>136</v>
      </c>
      <c r="G37" s="2">
        <v>392</v>
      </c>
      <c r="H37" s="12">
        <v>50000</v>
      </c>
      <c r="I37" s="12">
        <f>H37*34.5%</f>
        <v>17250</v>
      </c>
    </row>
    <row r="38" spans="2:9" ht="32.25" customHeight="1" x14ac:dyDescent="0.25">
      <c r="B38" s="6" t="s">
        <v>248</v>
      </c>
      <c r="C38" s="10" t="s">
        <v>137</v>
      </c>
      <c r="D38" s="2" t="s">
        <v>138</v>
      </c>
      <c r="E38" s="2" t="s">
        <v>21</v>
      </c>
      <c r="F38" s="11" t="s">
        <v>139</v>
      </c>
      <c r="G38" s="2">
        <v>381</v>
      </c>
      <c r="H38" s="12">
        <v>50000</v>
      </c>
      <c r="I38" s="12">
        <f>H38*34.5%</f>
        <v>17250</v>
      </c>
    </row>
    <row r="39" spans="2:9" ht="32.25" customHeight="1" x14ac:dyDescent="0.25">
      <c r="B39" s="6" t="s">
        <v>249</v>
      </c>
      <c r="C39" s="10" t="s">
        <v>140</v>
      </c>
      <c r="D39" s="2" t="s">
        <v>141</v>
      </c>
      <c r="E39" s="2" t="s">
        <v>28</v>
      </c>
      <c r="F39" s="11" t="s">
        <v>142</v>
      </c>
      <c r="G39" s="2">
        <v>380</v>
      </c>
      <c r="H39" s="12">
        <v>50000</v>
      </c>
      <c r="I39" s="12">
        <f>H39*34.5%</f>
        <v>17250</v>
      </c>
    </row>
    <row r="40" spans="2:9" ht="32.25" customHeight="1" x14ac:dyDescent="0.25">
      <c r="B40" s="6" t="s">
        <v>250</v>
      </c>
      <c r="C40" s="10" t="s">
        <v>143</v>
      </c>
      <c r="D40" s="2" t="s">
        <v>144</v>
      </c>
      <c r="E40" s="2" t="s">
        <v>145</v>
      </c>
      <c r="F40" s="11" t="s">
        <v>146</v>
      </c>
      <c r="G40" s="2">
        <v>372</v>
      </c>
      <c r="H40" s="12">
        <v>50000</v>
      </c>
      <c r="I40" s="12">
        <f>H40*34.5%</f>
        <v>17250</v>
      </c>
    </row>
    <row r="41" spans="2:9" ht="32.25" customHeight="1" x14ac:dyDescent="0.25">
      <c r="B41" s="6" t="s">
        <v>251</v>
      </c>
      <c r="C41" s="10" t="s">
        <v>147</v>
      </c>
      <c r="D41" s="2" t="s">
        <v>148</v>
      </c>
      <c r="E41" s="2" t="s">
        <v>149</v>
      </c>
      <c r="F41" s="11" t="s">
        <v>150</v>
      </c>
      <c r="G41" s="2">
        <v>371</v>
      </c>
      <c r="H41" s="12">
        <v>29697.919999999998</v>
      </c>
      <c r="I41" s="12">
        <f>H41*34.5%</f>
        <v>10245.782399999998</v>
      </c>
    </row>
    <row r="42" spans="2:9" ht="32.25" customHeight="1" x14ac:dyDescent="0.25">
      <c r="B42" s="6" t="s">
        <v>252</v>
      </c>
      <c r="C42" s="10" t="s">
        <v>151</v>
      </c>
      <c r="D42" s="2" t="s">
        <v>152</v>
      </c>
      <c r="E42" s="2" t="s">
        <v>153</v>
      </c>
      <c r="F42" s="11">
        <v>54897225678</v>
      </c>
      <c r="G42" s="2">
        <v>371</v>
      </c>
      <c r="H42" s="12">
        <v>26250</v>
      </c>
      <c r="I42" s="12">
        <f>H42*34.5%</f>
        <v>9056.25</v>
      </c>
    </row>
    <row r="43" spans="2:9" ht="32.25" customHeight="1" x14ac:dyDescent="0.25">
      <c r="B43" s="6" t="s">
        <v>253</v>
      </c>
      <c r="C43" s="10" t="s">
        <v>154</v>
      </c>
      <c r="D43" s="2" t="s">
        <v>155</v>
      </c>
      <c r="E43" s="2" t="s">
        <v>156</v>
      </c>
      <c r="F43" s="11" t="s">
        <v>157</v>
      </c>
      <c r="G43" s="2">
        <v>363</v>
      </c>
      <c r="H43" s="12">
        <v>48800</v>
      </c>
      <c r="I43" s="12">
        <f>H43*34.5%</f>
        <v>16836</v>
      </c>
    </row>
    <row r="44" spans="2:9" ht="32.25" customHeight="1" x14ac:dyDescent="0.25">
      <c r="B44" s="6" t="s">
        <v>254</v>
      </c>
      <c r="C44" s="10" t="s">
        <v>158</v>
      </c>
      <c r="D44" s="2" t="s">
        <v>159</v>
      </c>
      <c r="E44" s="2" t="s">
        <v>160</v>
      </c>
      <c r="F44" s="11" t="s">
        <v>161</v>
      </c>
      <c r="G44" s="2">
        <v>358</v>
      </c>
      <c r="H44" s="12">
        <v>49500</v>
      </c>
      <c r="I44" s="12">
        <f>H44*34.5%</f>
        <v>17077.5</v>
      </c>
    </row>
    <row r="45" spans="2:9" ht="32.25" customHeight="1" x14ac:dyDescent="0.25">
      <c r="B45" s="6" t="s">
        <v>255</v>
      </c>
      <c r="C45" s="10" t="s">
        <v>162</v>
      </c>
      <c r="D45" s="2" t="s">
        <v>163</v>
      </c>
      <c r="E45" s="2" t="s">
        <v>164</v>
      </c>
      <c r="F45" s="11" t="s">
        <v>165</v>
      </c>
      <c r="G45" s="2">
        <v>356</v>
      </c>
      <c r="H45" s="12">
        <v>33550</v>
      </c>
      <c r="I45" s="12">
        <f>H45*34.5%</f>
        <v>11574.75</v>
      </c>
    </row>
    <row r="46" spans="2:9" ht="32.25" customHeight="1" x14ac:dyDescent="0.25">
      <c r="B46" s="6" t="s">
        <v>256</v>
      </c>
      <c r="C46" s="10" t="s">
        <v>166</v>
      </c>
      <c r="D46" s="2" t="s">
        <v>167</v>
      </c>
      <c r="E46" s="2" t="s">
        <v>168</v>
      </c>
      <c r="F46" s="11" t="s">
        <v>169</v>
      </c>
      <c r="G46" s="2">
        <v>354</v>
      </c>
      <c r="H46" s="12">
        <v>50000</v>
      </c>
      <c r="I46" s="12">
        <f>H46*34.5%</f>
        <v>17250</v>
      </c>
    </row>
    <row r="47" spans="2:9" ht="32.25" customHeight="1" x14ac:dyDescent="0.25">
      <c r="B47" s="6" t="s">
        <v>257</v>
      </c>
      <c r="C47" s="10" t="s">
        <v>170</v>
      </c>
      <c r="D47" s="2" t="s">
        <v>171</v>
      </c>
      <c r="E47" s="2" t="s">
        <v>172</v>
      </c>
      <c r="F47" s="11" t="s">
        <v>173</v>
      </c>
      <c r="G47" s="2">
        <v>354</v>
      </c>
      <c r="H47" s="12">
        <v>12000</v>
      </c>
      <c r="I47" s="12">
        <f>H47*34.5%</f>
        <v>4140</v>
      </c>
    </row>
    <row r="48" spans="2:9" ht="32.25" customHeight="1" x14ac:dyDescent="0.25">
      <c r="B48" s="6" t="s">
        <v>258</v>
      </c>
      <c r="C48" s="10" t="s">
        <v>174</v>
      </c>
      <c r="D48" s="2" t="s">
        <v>175</v>
      </c>
      <c r="E48" s="2" t="s">
        <v>176</v>
      </c>
      <c r="F48" s="11" t="s">
        <v>177</v>
      </c>
      <c r="G48" s="2">
        <v>347</v>
      </c>
      <c r="H48" s="12">
        <v>20000</v>
      </c>
      <c r="I48" s="12">
        <f>H48*29.5%</f>
        <v>5900</v>
      </c>
    </row>
    <row r="49" spans="2:9" ht="32.25" customHeight="1" x14ac:dyDescent="0.25">
      <c r="B49" s="6" t="s">
        <v>259</v>
      </c>
      <c r="C49" s="10" t="s">
        <v>178</v>
      </c>
      <c r="D49" s="2" t="s">
        <v>179</v>
      </c>
      <c r="E49" s="2" t="s">
        <v>180</v>
      </c>
      <c r="F49" s="11" t="s">
        <v>181</v>
      </c>
      <c r="G49" s="2">
        <v>338</v>
      </c>
      <c r="H49" s="12">
        <v>50000</v>
      </c>
      <c r="I49" s="12">
        <f>H49*29.5%</f>
        <v>14750</v>
      </c>
    </row>
    <row r="50" spans="2:9" ht="32.25" customHeight="1" x14ac:dyDescent="0.25">
      <c r="B50" s="6" t="s">
        <v>260</v>
      </c>
      <c r="C50" s="10" t="s">
        <v>182</v>
      </c>
      <c r="D50" s="2" t="s">
        <v>183</v>
      </c>
      <c r="E50" s="2" t="s">
        <v>184</v>
      </c>
      <c r="F50" s="11" t="s">
        <v>185</v>
      </c>
      <c r="G50" s="2">
        <v>338</v>
      </c>
      <c r="H50" s="12">
        <v>10000</v>
      </c>
      <c r="I50" s="12">
        <f>H50*29.5%</f>
        <v>2950</v>
      </c>
    </row>
    <row r="51" spans="2:9" ht="32.25" customHeight="1" x14ac:dyDescent="0.25">
      <c r="B51" s="6" t="s">
        <v>261</v>
      </c>
      <c r="C51" s="10" t="s">
        <v>186</v>
      </c>
      <c r="D51" s="2" t="s">
        <v>187</v>
      </c>
      <c r="E51" s="2" t="s">
        <v>188</v>
      </c>
      <c r="F51" s="11" t="s">
        <v>189</v>
      </c>
      <c r="G51" s="2">
        <v>334</v>
      </c>
      <c r="H51" s="12">
        <v>48500</v>
      </c>
      <c r="I51" s="12">
        <f>H51*29.5%</f>
        <v>14307.5</v>
      </c>
    </row>
    <row r="52" spans="2:9" ht="32.25" customHeight="1" x14ac:dyDescent="0.25">
      <c r="B52" s="6" t="s">
        <v>262</v>
      </c>
      <c r="C52" s="10" t="s">
        <v>190</v>
      </c>
      <c r="D52" s="2" t="s">
        <v>191</v>
      </c>
      <c r="E52" s="2" t="s">
        <v>192</v>
      </c>
      <c r="F52" s="11" t="s">
        <v>193</v>
      </c>
      <c r="G52" s="2">
        <v>329</v>
      </c>
      <c r="H52" s="12">
        <v>50000</v>
      </c>
      <c r="I52" s="12">
        <f>H52*29.5%</f>
        <v>14750</v>
      </c>
    </row>
    <row r="53" spans="2:9" ht="32.25" customHeight="1" x14ac:dyDescent="0.25">
      <c r="B53" s="6" t="s">
        <v>263</v>
      </c>
      <c r="C53" s="10" t="s">
        <v>194</v>
      </c>
      <c r="D53" s="2" t="s">
        <v>195</v>
      </c>
      <c r="E53" s="2" t="s">
        <v>196</v>
      </c>
      <c r="F53" s="11" t="s">
        <v>197</v>
      </c>
      <c r="G53" s="2">
        <v>326</v>
      </c>
      <c r="H53" s="12">
        <v>50000</v>
      </c>
      <c r="I53" s="12">
        <f>H53*29.5%</f>
        <v>14750</v>
      </c>
    </row>
    <row r="54" spans="2:9" ht="32.25" customHeight="1" x14ac:dyDescent="0.25">
      <c r="B54" s="6" t="s">
        <v>264</v>
      </c>
      <c r="C54" s="10" t="s">
        <v>198</v>
      </c>
      <c r="D54" s="2" t="s">
        <v>199</v>
      </c>
      <c r="E54" s="2" t="s">
        <v>200</v>
      </c>
      <c r="F54" s="11" t="s">
        <v>201</v>
      </c>
      <c r="G54" s="2">
        <v>323</v>
      </c>
      <c r="H54" s="12">
        <v>22775</v>
      </c>
      <c r="I54" s="12">
        <f>H54*29.5%</f>
        <v>6718.625</v>
      </c>
    </row>
    <row r="55" spans="2:9" ht="32.25" customHeight="1" x14ac:dyDescent="0.25">
      <c r="B55" s="6" t="s">
        <v>265</v>
      </c>
      <c r="C55" s="10" t="s">
        <v>202</v>
      </c>
      <c r="D55" s="2" t="s">
        <v>203</v>
      </c>
      <c r="E55" s="2" t="s">
        <v>204</v>
      </c>
      <c r="F55" s="11" t="s">
        <v>205</v>
      </c>
      <c r="G55" s="2">
        <v>317</v>
      </c>
      <c r="H55" s="12">
        <v>19550</v>
      </c>
      <c r="I55" s="12">
        <f>H55*29.5%</f>
        <v>5767.25</v>
      </c>
    </row>
    <row r="56" spans="2:9" ht="32.25" customHeight="1" x14ac:dyDescent="0.25">
      <c r="B56" s="6" t="s">
        <v>266</v>
      </c>
      <c r="C56" s="10" t="s">
        <v>206</v>
      </c>
      <c r="D56" s="2" t="s">
        <v>207</v>
      </c>
      <c r="E56" s="2" t="s">
        <v>54</v>
      </c>
      <c r="F56" s="11" t="s">
        <v>208</v>
      </c>
      <c r="G56" s="2">
        <v>296</v>
      </c>
      <c r="H56" s="12">
        <v>50000</v>
      </c>
      <c r="I56" s="12">
        <f>H56*25.5%</f>
        <v>12750</v>
      </c>
    </row>
    <row r="57" spans="2:9" ht="32.25" customHeight="1" x14ac:dyDescent="0.25">
      <c r="B57" s="6" t="s">
        <v>267</v>
      </c>
      <c r="C57" s="10" t="s">
        <v>209</v>
      </c>
      <c r="D57" s="2" t="s">
        <v>210</v>
      </c>
      <c r="E57" s="2" t="s">
        <v>211</v>
      </c>
      <c r="F57" s="11" t="s">
        <v>212</v>
      </c>
      <c r="G57" s="2">
        <v>267</v>
      </c>
      <c r="H57" s="12">
        <v>50000</v>
      </c>
      <c r="I57" s="12">
        <f>H57*25.5%</f>
        <v>12750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Franić</dc:creator>
  <cp:lastModifiedBy>Mia Franić</cp:lastModifiedBy>
  <dcterms:created xsi:type="dcterms:W3CDTF">2020-12-04T13:21:52Z</dcterms:created>
  <dcterms:modified xsi:type="dcterms:W3CDTF">2020-12-04T13:29:16Z</dcterms:modified>
</cp:coreProperties>
</file>