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dunja_djurinac_mps_hr/Documents/Dokumenti/LovciSherani/Sufinanciranje/2022/ZAŠTITNA SREDSTVA 2022/Akti nakon natječaja/"/>
    </mc:Choice>
  </mc:AlternateContent>
  <xr:revisionPtr revIDLastSave="10" documentId="13_ncr:1_{41AF0321-E36B-4F35-83C5-D45C3F91A14B}" xr6:coauthVersionLast="47" xr6:coauthVersionMax="47" xr10:uidLastSave="{0248D7E5-AE7B-4021-B807-C0499A28A02C}"/>
  <bookViews>
    <workbookView xWindow="13905" yWindow="1200" windowWidth="14280" windowHeight="14280" xr2:uid="{68D2CE1D-EDA2-40A7-A474-6136635EE853}"/>
  </bookViews>
  <sheets>
    <sheet name="List1" sheetId="1" r:id="rId1"/>
  </sheets>
  <definedNames>
    <definedName name="_Hlk126847390" localSheetId="0">List1!$B$41</definedName>
    <definedName name="_Hlk126847437" localSheetId="0">List1!$B$42</definedName>
    <definedName name="_Hlk126847519" localSheetId="0">List1!$B$44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  <c r="D57" i="1"/>
  <c r="D56" i="1"/>
  <c r="C56" i="1"/>
  <c r="D55" i="1"/>
  <c r="C55" i="1"/>
  <c r="C46" i="1"/>
  <c r="D46" i="1"/>
  <c r="D39" i="1"/>
  <c r="C39" i="1"/>
  <c r="D19" i="1" l="1"/>
  <c r="C19" i="1"/>
</calcChain>
</file>

<file path=xl/sharedStrings.xml><?xml version="1.0" encoding="utf-8"?>
<sst xmlns="http://schemas.openxmlformats.org/spreadsheetml/2006/main" count="110" uniqueCount="107">
  <si>
    <t>Akt o dodjeli sredstava</t>
  </si>
  <si>
    <t>RB</t>
  </si>
  <si>
    <t>NAZIV PRIJAVITELJA</t>
  </si>
  <si>
    <t>IZNOS ODOBRENIH SREDSTAVA (kn)</t>
  </si>
  <si>
    <t>1.</t>
  </si>
  <si>
    <t>2.</t>
  </si>
  <si>
    <t>3.</t>
  </si>
  <si>
    <t>4.</t>
  </si>
  <si>
    <t>5.</t>
  </si>
  <si>
    <t>6.</t>
  </si>
  <si>
    <t>7.</t>
  </si>
  <si>
    <t>8.</t>
  </si>
  <si>
    <t>UKUPNO</t>
  </si>
  <si>
    <t>9.</t>
  </si>
  <si>
    <t>10.</t>
  </si>
  <si>
    <t>11.</t>
  </si>
  <si>
    <t>12.</t>
  </si>
  <si>
    <t>Natječaj za sufinanciranje zaštitnih sredstava za sprječavanje šteta od divljači u 2022. i 2023.</t>
  </si>
  <si>
    <t xml:space="preserve">Odluka ministrice poljoprivrede: KLASA: 323-05/22-01/111
URBROJ: 525-10/616-23-8
od 18. siječnja 2023. godine
</t>
  </si>
  <si>
    <t>13.</t>
  </si>
  <si>
    <t>14.</t>
  </si>
  <si>
    <t>15.</t>
  </si>
  <si>
    <t>IZNOS ODOBRENIH SREDSTAVA (€)</t>
  </si>
  <si>
    <t>OPG "EMPELA", vl. Mateja Ripli - prijava br. 2.</t>
  </si>
  <si>
    <t>OPG "Mladen Miškulin" - prijava br. 4.</t>
  </si>
  <si>
    <t>OPG "Toić" vl. Toić Franjo - prijava br. 6.</t>
  </si>
  <si>
    <t>OPG "Ožeg Jadranka" - prijava br. 7.</t>
  </si>
  <si>
    <t>OPG "Rihter Igor" - prijava br. 8.</t>
  </si>
  <si>
    <t>"SALERS" j.d.o.o. - prijava br. 10.</t>
  </si>
  <si>
    <t>OPG "ZDRAVKO IVANČAN" - prijava br. 12.</t>
  </si>
  <si>
    <t>SOPG "ANTON ŠTIMAC" - prijava br. 15.</t>
  </si>
  <si>
    <t>OPG "NENO" vl. Nenad Mesić - prijava br. 16.</t>
  </si>
  <si>
    <t>LD HVIDR-a "VUK" Generalski Stol - prijava br. 18.</t>
  </si>
  <si>
    <t>OPG "Dean" vl. Dean Velčić  - prijava br. 20.</t>
  </si>
  <si>
    <t>"PLANGRAD DUGAČKI GAJ" d.o.o. - prijava br. 23.</t>
  </si>
  <si>
    <t>OPG "PUALIĆ MIRJANA" - prijava br. 24.</t>
  </si>
  <si>
    <t>OPG "MLADEN NOVOSEL" - prijava br. 27.</t>
  </si>
  <si>
    <t>OPG "BRZIĆ" vl. Mato Brzić - prijava br. 28.</t>
  </si>
  <si>
    <t>Otvaranje prijava pristiglih do 03.01.2023.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</si>
  <si>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</si>
  <si>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</si>
  <si>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</si>
  <si>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</si>
  <si>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</si>
  <si>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</si>
  <si>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</si>
  <si>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</si>
  <si>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</si>
  <si>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</si>
  <si>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</si>
  <si>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</si>
  <si>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</si>
  <si>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</si>
  <si>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</si>
  <si>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</si>
  <si>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</si>
  <si>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</si>
  <si>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Otvaranje prijava pristiglih do 23.01.2023.</t>
  </si>
  <si>
    <t>OPG "Marinko Orlić" -prijava br. 33.</t>
  </si>
  <si>
    <t>OPG "Mirko Takač" - prijava br. 37.</t>
  </si>
  <si>
    <t>OPG "TROPE" Đurđica Trope -prijava br. 39.</t>
  </si>
  <si>
    <t>OPG "Volf Srećko" -prijava br. 49.</t>
  </si>
  <si>
    <t>OPG "MUŽINIĆ JOSIP" - prijava br. 52.</t>
  </si>
  <si>
    <t>OPG "MARIJO BUIĆ"-  prijava br. 51.</t>
  </si>
  <si>
    <t>PG "Goran Hršak"-prijava br.  47.</t>
  </si>
  <si>
    <t>OPG "ŽABIĆ" Dragan Žabić - prijava br. 54.</t>
  </si>
  <si>
    <t>OPG "JOSIP ANIČIĆ" - prijava br. 55.</t>
  </si>
  <si>
    <t>OPG "MED I MLIJEKO" Josip Jurković - prijava br. 56.</t>
  </si>
  <si>
    <t>"EKO NUTRIMENS" d.o.o. - prijava br. 57</t>
  </si>
  <si>
    <t>OPG "JURKOVIĆ" Franjo Jurković -prijava br. 58.</t>
  </si>
  <si>
    <t>"AMICULUM" d.o.o. - prijava br. 59.</t>
  </si>
  <si>
    <t>"ANABBELA" d.o.o.- prijava br. 61.</t>
  </si>
  <si>
    <t>OPG "Beatrix Galić" - prijava br. 63.</t>
  </si>
  <si>
    <t>OPG "EMINA BUREK" - prijava br. 64.</t>
  </si>
  <si>
    <t>OPG "BRLEK" Ivica Brlek - prijava br. 66.</t>
  </si>
  <si>
    <t>SVEUČILIŠTE U ZAGREBU, FAKULTET ŠUMARSTVA I DRVNE TEHNOLOGIJE -prijava br. 68</t>
  </si>
  <si>
    <t xml:space="preserve">Odluka ministrice poljoprivrede: KLASA: 323-05/22-01/111
URBROJ: 525-10/616-23-11
od 6. veljače 2023. godine
</t>
  </si>
  <si>
    <t>SVEUKUPNO</t>
  </si>
  <si>
    <t>Otvaranje prijava pristiglih do 03.01.2023. - dopuna</t>
  </si>
  <si>
    <t>34.</t>
  </si>
  <si>
    <t>35.</t>
  </si>
  <si>
    <t>36.</t>
  </si>
  <si>
    <t>37.</t>
  </si>
  <si>
    <t>38.</t>
  </si>
  <si>
    <t xml:space="preserve">Odluka ministrice poljoprivrede: KLASA: 323-05/22-01/111
URBROJ: 525-10/616-23-14
od 10. veljače 2023. godine
</t>
  </si>
  <si>
    <t>„AGRO-VET“ d.o.o. - prijava br. 1.</t>
  </si>
  <si>
    <t>OPG „SERTIĆ MARIJA“ - prijava br. 9.</t>
  </si>
  <si>
    <t>OPG „GRABEŽ DRAGO“ - prijava br. 14.</t>
  </si>
  <si>
    <t>SOPG „ZORAN OŽBOLT“ - prijava br. 17.</t>
  </si>
  <si>
    <t>„PENTRIT“ d.o.o. - prijava br. 19.</t>
  </si>
  <si>
    <t>LD „TRČKA“ Umag - prijava br. 69.</t>
  </si>
  <si>
    <t>SOPG „MARIJA ILEKOVIĆ“ - prijava br. 78.</t>
  </si>
  <si>
    <t>OPG „ŠEGOTA DORIANO“ - prijava br. 79.</t>
  </si>
  <si>
    <t>OPG „Marijana Barberić“ - prijava br. 82.</t>
  </si>
  <si>
    <t>LU „SVILAJA“ Vrlika - prijava br. 88.</t>
  </si>
  <si>
    <t>39.</t>
  </si>
  <si>
    <t>40.</t>
  </si>
  <si>
    <t>41.</t>
  </si>
  <si>
    <t>42.</t>
  </si>
  <si>
    <t>43.</t>
  </si>
  <si>
    <t>44.</t>
  </si>
  <si>
    <t>45.</t>
  </si>
  <si>
    <t>OPG „DEJAN MIHAJLOVIĆ“ - prijava br. 94.</t>
  </si>
  <si>
    <t>OPG „Danilo Jović“ - prijava br. 96.</t>
  </si>
  <si>
    <t xml:space="preserve">Odluka ministrice poljoprivrede: KLASA: 323-05/22-01/111
URBROJ: 525-10/616-23-17
od 27. veljače 2023. godine
</t>
  </si>
  <si>
    <t xml:space="preserve">Otvaranje prijava pristiglih do 31.01.2023. </t>
  </si>
  <si>
    <t>PREOSTALO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</si>
</sst>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/>
    </xf>
    <xf numFmtId="4" fontId="0" fillId="0" borderId="23" xfId="0" applyNumberFormat="1" applyFont="1" applyBorder="1" applyAlignment="1">
      <alignment horizontal="center" vertical="center"/>
    </xf>
    <xf numFmtId="0" fontId="0" fillId="0" borderId="0" xfId="0" applyFont="1"/>
    <xf numFmtId="0" fontId="4" fillId="2" borderId="23" xfId="0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DD-0BB7-48B5-AE9D-4A25A36FFA95}">
  <dimension ref="A1:E57"/>
  <sheetViews>
    <sheetView tabSelected="1" topLeftCell="A34" workbookViewId="0">
      <selection activeCell="B54" sqref="B54"/>
    </sheetView>
  </sheetViews>
  <sheetFormatPr defaultRowHeight="15" x14ac:dyDescent="0.25"/>
  <cols>
    <col min="1" max="1" width="5.85546875" customWidth="1"/>
    <col min="2" max="2" width="43.7109375" customWidth="1"/>
    <col min="3" max="3" width="32.85546875" style="15" customWidth="1"/>
    <col min="4" max="4" width="32.42578125" style="15" customWidth="1"/>
    <col min="5" max="5" width="32.5703125" customWidth="1"/>
  </cols>
  <sheetData>
    <row r="1" spans="1:5" ht="47.25" customHeight="1" x14ac:dyDescent="0.25">
      <c r="A1" s="25" t="s">
        <v>17</v>
      </c>
      <c r="B1" s="26"/>
      <c r="C1" s="26"/>
      <c r="D1" s="27"/>
      <c r="E1" s="28" t="s">
        <v>0</v>
      </c>
    </row>
    <row r="2" spans="1:5" x14ac:dyDescent="0.25">
      <c r="A2" s="1" t="s">
        <v>1</v>
      </c>
      <c r="B2" s="2" t="s">
        <v>2</v>
      </c>
      <c r="C2" s="14" t="s">
        <v>22</v>
      </c>
      <c r="D2" s="14" t="s">
        <v>3</v>
      </c>
      <c r="E2" s="19"/>
    </row>
    <row r="3" spans="1:5" ht="15.75" thickBot="1" x14ac:dyDescent="0.3">
      <c r="A3" s="22" t="s">
        <v>38</v>
      </c>
      <c r="B3" s="23"/>
      <c r="C3" s="23"/>
      <c r="D3" s="23"/>
      <c r="E3" s="24"/>
    </row>
    <row r="4" spans="1:5" ht="19.5" customHeight="1" x14ac:dyDescent="0.25">
      <c r="A4" s="3" t="s">
        <v>4</v>
      </c>
      <c r="B4" s="4" t="s">
        <v>23</v>
      </c>
      <c r="C4" s="5">
        <v>514.35</v>
      </c>
      <c r="D4" s="11">
        <v>3875.38</v>
      </c>
      <c r="E4" s="18" t="s">
        <v>18</v>
      </c>
    </row>
    <row r="5" spans="1:5" ht="24.75" customHeight="1" x14ac:dyDescent="0.25">
      <c r="A5" s="6" t="s">
        <v>5</v>
      </c>
      <c r="B5" s="7" t="s">
        <v>24</v>
      </c>
      <c r="C5" s="8">
        <v>3773.69</v>
      </c>
      <c r="D5" s="12">
        <v>28432.83</v>
      </c>
      <c r="E5" s="29"/>
    </row>
    <row r="6" spans="1:5" x14ac:dyDescent="0.25">
      <c r="A6" s="3" t="s">
        <v>6</v>
      </c>
      <c r="B6" s="9" t="s">
        <v>25</v>
      </c>
      <c r="C6" s="8">
        <v>3396.93</v>
      </c>
      <c r="D6" s="12">
        <v>25594.2</v>
      </c>
      <c r="E6" s="29"/>
    </row>
    <row r="7" spans="1:5" x14ac:dyDescent="0.25">
      <c r="A7" s="6" t="s">
        <v>7</v>
      </c>
      <c r="B7" s="4" t="s">
        <v>26</v>
      </c>
      <c r="C7" s="8">
        <v>1861.25</v>
      </c>
      <c r="D7" s="12">
        <v>14023.6</v>
      </c>
      <c r="E7" s="29"/>
    </row>
    <row r="8" spans="1:5" x14ac:dyDescent="0.25">
      <c r="A8" s="3" t="s">
        <v>8</v>
      </c>
      <c r="B8" s="9" t="s">
        <v>27</v>
      </c>
      <c r="C8" s="8">
        <v>2052.59</v>
      </c>
      <c r="D8" s="12">
        <v>15465.24</v>
      </c>
      <c r="E8" s="29"/>
    </row>
    <row r="9" spans="1:5" x14ac:dyDescent="0.25">
      <c r="A9" s="6" t="s">
        <v>9</v>
      </c>
      <c r="B9" s="9" t="s">
        <v>28</v>
      </c>
      <c r="C9" s="8">
        <v>4645.3</v>
      </c>
      <c r="D9" s="12">
        <v>35000</v>
      </c>
      <c r="E9" s="29"/>
    </row>
    <row r="10" spans="1:5" x14ac:dyDescent="0.25">
      <c r="A10" s="3" t="s">
        <v>10</v>
      </c>
      <c r="B10" s="9" t="s">
        <v>29</v>
      </c>
      <c r="C10" s="8">
        <v>6636.14</v>
      </c>
      <c r="D10" s="12">
        <v>50000</v>
      </c>
      <c r="E10" s="29"/>
    </row>
    <row r="11" spans="1:5" x14ac:dyDescent="0.25">
      <c r="A11" s="6" t="s">
        <v>11</v>
      </c>
      <c r="B11" s="9" t="s">
        <v>30</v>
      </c>
      <c r="C11" s="8">
        <v>2300.17</v>
      </c>
      <c r="D11" s="12">
        <v>17330.63</v>
      </c>
      <c r="E11" s="29"/>
    </row>
    <row r="12" spans="1:5" x14ac:dyDescent="0.25">
      <c r="A12" s="3" t="s">
        <v>13</v>
      </c>
      <c r="B12" s="9" t="s">
        <v>31</v>
      </c>
      <c r="C12" s="8">
        <v>700.94</v>
      </c>
      <c r="D12" s="12">
        <v>5281.2</v>
      </c>
      <c r="E12" s="29"/>
    </row>
    <row r="13" spans="1:5" x14ac:dyDescent="0.25">
      <c r="A13" s="6" t="s">
        <v>14</v>
      </c>
      <c r="B13" s="9" t="s">
        <v>32</v>
      </c>
      <c r="C13" s="8">
        <v>358.35</v>
      </c>
      <c r="D13" s="12">
        <v>2700</v>
      </c>
      <c r="E13" s="29"/>
    </row>
    <row r="14" spans="1:5" x14ac:dyDescent="0.25">
      <c r="A14" s="3" t="s">
        <v>15</v>
      </c>
      <c r="B14" s="9" t="s">
        <v>33</v>
      </c>
      <c r="C14" s="8">
        <v>3647.67</v>
      </c>
      <c r="D14" s="12">
        <v>27483.39</v>
      </c>
      <c r="E14" s="29"/>
    </row>
    <row r="15" spans="1:5" x14ac:dyDescent="0.25">
      <c r="A15" s="6" t="s">
        <v>16</v>
      </c>
      <c r="B15" s="9" t="s">
        <v>34</v>
      </c>
      <c r="C15" s="8">
        <v>3862.79</v>
      </c>
      <c r="D15" s="12">
        <v>29104.2</v>
      </c>
      <c r="E15" s="29"/>
    </row>
    <row r="16" spans="1:5" x14ac:dyDescent="0.25">
      <c r="A16" s="3" t="s">
        <v>19</v>
      </c>
      <c r="B16" s="9" t="s">
        <v>35</v>
      </c>
      <c r="C16" s="8">
        <v>2032.89</v>
      </c>
      <c r="D16" s="12">
        <v>15316.77</v>
      </c>
      <c r="E16" s="29"/>
    </row>
    <row r="17" spans="1:5" x14ac:dyDescent="0.25">
      <c r="A17" s="6" t="s">
        <v>20</v>
      </c>
      <c r="B17" s="9" t="s">
        <v>36</v>
      </c>
      <c r="C17" s="8">
        <v>2708.82</v>
      </c>
      <c r="D17" s="12">
        <v>20409.57</v>
      </c>
      <c r="E17" s="29"/>
    </row>
    <row r="18" spans="1:5" x14ac:dyDescent="0.25">
      <c r="A18" s="3" t="s">
        <v>21</v>
      </c>
      <c r="B18" s="9" t="s">
        <v>37</v>
      </c>
      <c r="C18" s="8">
        <v>6533.76</v>
      </c>
      <c r="D18" s="12">
        <v>49228.61</v>
      </c>
      <c r="E18" s="29"/>
    </row>
    <row r="19" spans="1:5" ht="15.75" thickBot="1" x14ac:dyDescent="0.3">
      <c r="A19" s="20" t="s">
        <v>12</v>
      </c>
      <c r="B19" s="21"/>
      <c r="C19" s="10">
        <f>SUM(C4:C18)</f>
        <v>45025.64</v>
      </c>
      <c r="D19" s="13">
        <f>SUM(D4:D18)</f>
        <v>339245.62000000005</v>
      </c>
      <c r="E19" s="30"/>
    </row>
    <row r="20" spans="1:5" ht="15.75" thickBot="1" x14ac:dyDescent="0.3">
      <c r="A20" s="22" t="s">
        <v>57</v>
      </c>
      <c r="B20" s="23"/>
      <c r="C20" s="23"/>
      <c r="D20" s="23"/>
      <c r="E20" s="24"/>
    </row>
    <row r="21" spans="1:5" ht="19.5" customHeight="1" x14ac:dyDescent="0.25">
      <c r="A21" s="6" t="s">
        <v>39</v>
      </c>
      <c r="B21" s="7" t="s">
        <v>58</v>
      </c>
      <c r="C21" s="8">
        <v>6636.14</v>
      </c>
      <c r="D21" s="12">
        <v>50000</v>
      </c>
      <c r="E21" s="17" t="s">
        <v>76</v>
      </c>
    </row>
    <row r="22" spans="1:5" ht="24.75" customHeight="1" x14ac:dyDescent="0.25">
      <c r="A22" s="6" t="s">
        <v>40</v>
      </c>
      <c r="B22" s="7" t="s">
        <v>59</v>
      </c>
      <c r="C22" s="8">
        <v>2365.12</v>
      </c>
      <c r="D22" s="12">
        <v>17820</v>
      </c>
      <c r="E22" s="18"/>
    </row>
    <row r="23" spans="1:5" x14ac:dyDescent="0.25">
      <c r="A23" s="6" t="s">
        <v>41</v>
      </c>
      <c r="B23" s="7" t="s">
        <v>60</v>
      </c>
      <c r="C23" s="8">
        <v>662.64</v>
      </c>
      <c r="D23" s="12">
        <v>4992.66</v>
      </c>
      <c r="E23" s="18"/>
    </row>
    <row r="24" spans="1:5" x14ac:dyDescent="0.25">
      <c r="A24" s="6" t="s">
        <v>42</v>
      </c>
      <c r="B24" s="7" t="s">
        <v>64</v>
      </c>
      <c r="C24" s="8">
        <v>2246.2600000000002</v>
      </c>
      <c r="D24" s="12">
        <v>16924.45</v>
      </c>
      <c r="E24" s="18"/>
    </row>
    <row r="25" spans="1:5" x14ac:dyDescent="0.25">
      <c r="A25" s="6" t="s">
        <v>43</v>
      </c>
      <c r="B25" s="7" t="s">
        <v>61</v>
      </c>
      <c r="C25" s="8">
        <v>5984.1</v>
      </c>
      <c r="D25" s="12">
        <v>45087.199999999997</v>
      </c>
      <c r="E25" s="18"/>
    </row>
    <row r="26" spans="1:5" x14ac:dyDescent="0.25">
      <c r="A26" s="6" t="s">
        <v>44</v>
      </c>
      <c r="B26" s="7" t="s">
        <v>63</v>
      </c>
      <c r="C26" s="8">
        <v>6636.14</v>
      </c>
      <c r="D26" s="12">
        <v>50000</v>
      </c>
      <c r="E26" s="18"/>
    </row>
    <row r="27" spans="1:5" x14ac:dyDescent="0.25">
      <c r="A27" s="6" t="s">
        <v>45</v>
      </c>
      <c r="B27" s="7" t="s">
        <v>62</v>
      </c>
      <c r="C27" s="8">
        <v>6636.14</v>
      </c>
      <c r="D27" s="12">
        <v>50000</v>
      </c>
      <c r="E27" s="18"/>
    </row>
    <row r="28" spans="1:5" x14ac:dyDescent="0.25">
      <c r="A28" s="6" t="s">
        <v>46</v>
      </c>
      <c r="B28" s="7" t="s">
        <v>65</v>
      </c>
      <c r="C28" s="8">
        <v>6636.14</v>
      </c>
      <c r="D28" s="12">
        <v>50000</v>
      </c>
      <c r="E28" s="18"/>
    </row>
    <row r="29" spans="1:5" x14ac:dyDescent="0.25">
      <c r="A29" s="6" t="s">
        <v>47</v>
      </c>
      <c r="B29" s="7" t="s">
        <v>66</v>
      </c>
      <c r="C29" s="8">
        <v>4433.53</v>
      </c>
      <c r="D29" s="12">
        <v>33404.43</v>
      </c>
      <c r="E29" s="18"/>
    </row>
    <row r="30" spans="1:5" ht="30" x14ac:dyDescent="0.25">
      <c r="A30" s="6" t="s">
        <v>48</v>
      </c>
      <c r="B30" s="7" t="s">
        <v>67</v>
      </c>
      <c r="C30" s="8">
        <v>6636.14</v>
      </c>
      <c r="D30" s="12">
        <v>50000</v>
      </c>
      <c r="E30" s="18"/>
    </row>
    <row r="31" spans="1:5" x14ac:dyDescent="0.25">
      <c r="A31" s="6" t="s">
        <v>49</v>
      </c>
      <c r="B31" s="7" t="s">
        <v>68</v>
      </c>
      <c r="C31" s="8">
        <v>5984.1</v>
      </c>
      <c r="D31" s="12">
        <v>45087.199999999997</v>
      </c>
      <c r="E31" s="18"/>
    </row>
    <row r="32" spans="1:5" x14ac:dyDescent="0.25">
      <c r="A32" s="6" t="s">
        <v>50</v>
      </c>
      <c r="B32" s="7" t="s">
        <v>69</v>
      </c>
      <c r="C32" s="8">
        <v>524.11</v>
      </c>
      <c r="D32" s="12">
        <v>3948.91</v>
      </c>
      <c r="E32" s="18"/>
    </row>
    <row r="33" spans="1:5" x14ac:dyDescent="0.25">
      <c r="A33" s="6" t="s">
        <v>51</v>
      </c>
      <c r="B33" s="7" t="s">
        <v>70</v>
      </c>
      <c r="C33" s="8">
        <v>4847.03</v>
      </c>
      <c r="D33" s="12">
        <v>36519.949999999997</v>
      </c>
      <c r="E33" s="18"/>
    </row>
    <row r="34" spans="1:5" x14ac:dyDescent="0.25">
      <c r="A34" s="6" t="s">
        <v>52</v>
      </c>
      <c r="B34" s="7" t="s">
        <v>71</v>
      </c>
      <c r="C34" s="8">
        <v>6636.14</v>
      </c>
      <c r="D34" s="12">
        <v>50000</v>
      </c>
      <c r="E34" s="18"/>
    </row>
    <row r="35" spans="1:5" x14ac:dyDescent="0.25">
      <c r="A35" s="6" t="s">
        <v>53</v>
      </c>
      <c r="B35" s="7" t="s">
        <v>72</v>
      </c>
      <c r="C35" s="8">
        <v>3257.05</v>
      </c>
      <c r="D35" s="12">
        <v>24540.240000000002</v>
      </c>
      <c r="E35" s="18"/>
    </row>
    <row r="36" spans="1:5" x14ac:dyDescent="0.25">
      <c r="A36" s="6" t="s">
        <v>54</v>
      </c>
      <c r="B36" s="7" t="s">
        <v>73</v>
      </c>
      <c r="C36" s="8">
        <v>6636.14</v>
      </c>
      <c r="D36" s="12">
        <v>50000</v>
      </c>
      <c r="E36" s="18"/>
    </row>
    <row r="37" spans="1:5" x14ac:dyDescent="0.25">
      <c r="A37" s="6" t="s">
        <v>55</v>
      </c>
      <c r="B37" s="7" t="s">
        <v>74</v>
      </c>
      <c r="C37" s="8">
        <v>1287.06</v>
      </c>
      <c r="D37" s="12">
        <v>9697.35</v>
      </c>
      <c r="E37" s="18"/>
    </row>
    <row r="38" spans="1:5" ht="45" x14ac:dyDescent="0.25">
      <c r="A38" s="16" t="s">
        <v>56</v>
      </c>
      <c r="B38" s="7" t="s">
        <v>75</v>
      </c>
      <c r="C38" s="8">
        <v>6636.14</v>
      </c>
      <c r="D38" s="12">
        <v>50000</v>
      </c>
      <c r="E38" s="18"/>
    </row>
    <row r="39" spans="1:5" ht="15.75" thickBot="1" x14ac:dyDescent="0.3">
      <c r="A39" s="20" t="s">
        <v>12</v>
      </c>
      <c r="B39" s="21"/>
      <c r="C39" s="10">
        <f>SUM(C21:C38)</f>
        <v>84680.12</v>
      </c>
      <c r="D39" s="13">
        <f>SUM(D21:D38)</f>
        <v>638022.39</v>
      </c>
      <c r="E39" s="19"/>
    </row>
    <row r="40" spans="1:5" ht="15.75" thickBot="1" x14ac:dyDescent="0.3">
      <c r="A40" s="22" t="s">
        <v>78</v>
      </c>
      <c r="B40" s="23"/>
      <c r="C40" s="23"/>
      <c r="D40" s="23"/>
      <c r="E40" s="24"/>
    </row>
    <row r="41" spans="1:5" ht="19.5" customHeight="1" x14ac:dyDescent="0.25">
      <c r="A41" s="6" t="s">
        <v>79</v>
      </c>
      <c r="B41" s="7" t="s">
        <v>85</v>
      </c>
      <c r="C41" s="8">
        <v>6458.93</v>
      </c>
      <c r="D41" s="12">
        <v>48868.2</v>
      </c>
      <c r="E41" s="17" t="s">
        <v>84</v>
      </c>
    </row>
    <row r="42" spans="1:5" ht="24.75" customHeight="1" x14ac:dyDescent="0.25">
      <c r="A42" s="6" t="s">
        <v>80</v>
      </c>
      <c r="B42" s="7" t="s">
        <v>86</v>
      </c>
      <c r="C42" s="8">
        <v>3674.81</v>
      </c>
      <c r="D42" s="12">
        <v>27687.83</v>
      </c>
      <c r="E42" s="18"/>
    </row>
    <row r="43" spans="1:5" x14ac:dyDescent="0.25">
      <c r="A43" s="6" t="s">
        <v>81</v>
      </c>
      <c r="B43" s="7" t="s">
        <v>87</v>
      </c>
      <c r="C43" s="8">
        <v>982.15</v>
      </c>
      <c r="D43" s="12">
        <v>7400</v>
      </c>
      <c r="E43" s="18"/>
    </row>
    <row r="44" spans="1:5" x14ac:dyDescent="0.25">
      <c r="A44" s="6" t="s">
        <v>82</v>
      </c>
      <c r="B44" s="7" t="s">
        <v>88</v>
      </c>
      <c r="C44" s="8">
        <v>550.79</v>
      </c>
      <c r="D44" s="12">
        <v>4149.95</v>
      </c>
      <c r="E44" s="18"/>
    </row>
    <row r="45" spans="1:5" x14ac:dyDescent="0.25">
      <c r="A45" s="6" t="s">
        <v>83</v>
      </c>
      <c r="B45" s="7" t="s">
        <v>89</v>
      </c>
      <c r="C45" s="8">
        <v>1659.04</v>
      </c>
      <c r="D45" s="12">
        <v>12500</v>
      </c>
      <c r="E45" s="18"/>
    </row>
    <row r="46" spans="1:5" ht="15.75" thickBot="1" x14ac:dyDescent="0.3">
      <c r="A46" s="20" t="s">
        <v>12</v>
      </c>
      <c r="B46" s="21"/>
      <c r="C46" s="13">
        <f>SUM(C41:C45)</f>
        <v>13325.720000000001</v>
      </c>
      <c r="D46" s="13">
        <f>SUM(D41:D45)</f>
        <v>100605.98</v>
      </c>
      <c r="E46" s="31"/>
    </row>
    <row r="47" spans="1:5" ht="15.75" thickBot="1" x14ac:dyDescent="0.3">
      <c r="A47" s="22" t="s">
        <v>105</v>
      </c>
      <c r="B47" s="23"/>
      <c r="C47" s="23"/>
      <c r="D47" s="23"/>
      <c r="E47" s="24"/>
    </row>
    <row r="48" spans="1:5" ht="19.5" customHeight="1" x14ac:dyDescent="0.25">
      <c r="A48" s="6" t="s">
        <v>95</v>
      </c>
      <c r="B48" s="7" t="s">
        <v>90</v>
      </c>
      <c r="C48" s="8">
        <v>6636.14</v>
      </c>
      <c r="D48" s="12">
        <v>50000</v>
      </c>
      <c r="E48" s="17" t="s">
        <v>104</v>
      </c>
    </row>
    <row r="49" spans="1:5" ht="24.75" customHeight="1" x14ac:dyDescent="0.25">
      <c r="A49" s="6" t="s">
        <v>96</v>
      </c>
      <c r="B49" s="7" t="s">
        <v>91</v>
      </c>
      <c r="C49" s="8">
        <v>1175.8599999999999</v>
      </c>
      <c r="D49" s="12">
        <v>8859.51</v>
      </c>
      <c r="E49" s="18"/>
    </row>
    <row r="50" spans="1:5" x14ac:dyDescent="0.25">
      <c r="A50" s="6" t="s">
        <v>97</v>
      </c>
      <c r="B50" s="7" t="s">
        <v>92</v>
      </c>
      <c r="C50" s="8">
        <v>595.94000000000005</v>
      </c>
      <c r="D50" s="12">
        <v>4490.1400000000003</v>
      </c>
      <c r="E50" s="18"/>
    </row>
    <row r="51" spans="1:5" x14ac:dyDescent="0.25">
      <c r="A51" s="6" t="s">
        <v>98</v>
      </c>
      <c r="B51" s="7" t="s">
        <v>93</v>
      </c>
      <c r="C51" s="8">
        <v>1245.4100000000001</v>
      </c>
      <c r="D51" s="12">
        <v>9383.5499999999993</v>
      </c>
      <c r="E51" s="18"/>
    </row>
    <row r="52" spans="1:5" x14ac:dyDescent="0.25">
      <c r="A52" s="6" t="s">
        <v>99</v>
      </c>
      <c r="B52" s="7" t="s">
        <v>94</v>
      </c>
      <c r="C52" s="8">
        <v>1458.51</v>
      </c>
      <c r="D52" s="12">
        <v>10989.13</v>
      </c>
      <c r="E52" s="18"/>
    </row>
    <row r="53" spans="1:5" x14ac:dyDescent="0.25">
      <c r="A53" s="6" t="s">
        <v>100</v>
      </c>
      <c r="B53" s="7" t="s">
        <v>102</v>
      </c>
      <c r="C53" s="8">
        <v>6636.14</v>
      </c>
      <c r="D53" s="12">
        <v>50000</v>
      </c>
      <c r="E53" s="18"/>
    </row>
    <row r="54" spans="1:5" x14ac:dyDescent="0.25">
      <c r="A54" s="6" t="s">
        <v>101</v>
      </c>
      <c r="B54" s="7" t="s">
        <v>103</v>
      </c>
      <c r="C54" s="8">
        <v>5480.86</v>
      </c>
      <c r="D54" s="12">
        <v>41295.54</v>
      </c>
      <c r="E54" s="18"/>
    </row>
    <row r="55" spans="1:5" ht="15.75" thickBot="1" x14ac:dyDescent="0.3">
      <c r="A55" s="20" t="s">
        <v>12</v>
      </c>
      <c r="B55" s="21"/>
      <c r="C55" s="13">
        <f>SUM(C48:C54)</f>
        <v>23228.86</v>
      </c>
      <c r="D55" s="13">
        <f>SUM(D48:D54)</f>
        <v>175017.87000000002</v>
      </c>
      <c r="E55" s="31"/>
    </row>
    <row r="56" spans="1:5" ht="15.75" thickBot="1" x14ac:dyDescent="0.3">
      <c r="A56" s="35" t="s">
        <v>77</v>
      </c>
      <c r="B56" s="35"/>
      <c r="C56" s="36">
        <f>C19+C39+C46+C55</f>
        <v>166260.33999999997</v>
      </c>
      <c r="D56" s="36">
        <f>D19+D39+D46+D55</f>
        <v>1252891.8600000001</v>
      </c>
    </row>
    <row r="57" spans="1:5" s="34" customFormat="1" ht="15.75" thickBot="1" x14ac:dyDescent="0.3">
      <c r="A57" s="32" t="s">
        <v>106</v>
      </c>
      <c r="B57" s="32"/>
      <c r="C57" s="33">
        <f>530891.23-C56</f>
        <v>364630.89</v>
      </c>
      <c r="D57" s="33">
        <f>4000000-D56</f>
        <v>2747108.1399999997</v>
      </c>
    </row>
  </sheetData>
  <mergeCells count="16">
    <mergeCell ref="A57:B57"/>
    <mergeCell ref="A56:B56"/>
    <mergeCell ref="E21:E39"/>
    <mergeCell ref="A39:B39"/>
    <mergeCell ref="A20:E20"/>
    <mergeCell ref="A1:D1"/>
    <mergeCell ref="E1:E2"/>
    <mergeCell ref="A3:E3"/>
    <mergeCell ref="E4:E19"/>
    <mergeCell ref="A19:B19"/>
    <mergeCell ref="A40:E40"/>
    <mergeCell ref="E41:E46"/>
    <mergeCell ref="A46:B46"/>
    <mergeCell ref="A47:E47"/>
    <mergeCell ref="E48:E55"/>
    <mergeCell ref="A55:B5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List1</vt:lpstr>
      <vt:lpstr>List1!_Hlk126847390</vt:lpstr>
      <vt:lpstr>List1!_Hlk126847437</vt:lpstr>
      <vt:lpstr>List1!_Hlk126847519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Barun</dc:creator>
  <cp:lastModifiedBy>Dunja Đurinac</cp:lastModifiedBy>
  <dcterms:created xsi:type="dcterms:W3CDTF">2023-01-25T10:28:52Z</dcterms:created>
  <dcterms:modified xsi:type="dcterms:W3CDTF">2023-03-09T13:54:51Z</dcterms:modified>
</cp:coreProperties>
</file>