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GDJURDS1022\Users\dunja.djurinac\OneDrive - Ministarstvo poljoprivrede\Dokumenti\LovciSherani\Sufinanciranje\2023\POLICA 2023\Akti nakon natječaja\"/>
    </mc:Choice>
  </mc:AlternateContent>
  <xr:revisionPtr revIDLastSave="0" documentId="13_ncr:1_{D8C6FC57-CBC3-4F54-994F-C11B07DE598A}" xr6:coauthVersionLast="47" xr6:coauthVersionMax="47" xr10:uidLastSave="{00000000-0000-0000-0000-000000000000}"/>
  <bookViews>
    <workbookView xWindow="-120" yWindow="-120" windowWidth="38640" windowHeight="21120" xr2:uid="{B50BD57F-0767-4691-999F-76F34CE5D49C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C38" i="1"/>
  <c r="C39" i="1" s="1"/>
  <c r="D39" i="1"/>
  <c r="C40" i="1"/>
  <c r="D38" i="1"/>
  <c r="D32" i="1"/>
  <c r="C32" i="1"/>
  <c r="D27" i="1" l="1"/>
  <c r="C27" i="1"/>
  <c r="D21" i="1"/>
  <c r="C21" i="1"/>
  <c r="D15" i="1" l="1"/>
  <c r="C15" i="1"/>
</calcChain>
</file>

<file path=xl/sharedStrings.xml><?xml version="1.0" encoding="utf-8"?>
<sst xmlns="http://schemas.openxmlformats.org/spreadsheetml/2006/main" count="75" uniqueCount="71">
  <si>
    <t>Natječaj za sufinanciranje zaštitnih sredstava za sprječavanje šteta od divljači u 2022. i 2023.</t>
  </si>
  <si>
    <t>Akt o dodjeli sredstava</t>
  </si>
  <si>
    <t>RB</t>
  </si>
  <si>
    <t>NAZIV PRIJAVITELJA</t>
  </si>
  <si>
    <t>IZNOS ODOBRENIH SREDSTAVA (€)</t>
  </si>
  <si>
    <t>IZNOS ODOBRENIH SREDSTAVA (kn)</t>
  </si>
  <si>
    <t>Otvaranje prijava pristiglih do 08.08.2023.</t>
  </si>
  <si>
    <t>1.</t>
  </si>
  <si>
    <t>„PLANGRAD DUGAČKI GAJ“ d.o.o. - prijava br. 1.</t>
  </si>
  <si>
    <t xml:space="preserve">Odluka ministrice poljoprivrede: KLASA: 323-05/23-01/267
URBROJ: 525-10/616-23-8
od 29. kolovoza 2023. godine
</t>
  </si>
  <si>
    <t>2.</t>
  </si>
  <si>
    <t>LD „SRNJAK“ Ivanska - prijava br. 2.</t>
  </si>
  <si>
    <t>3.</t>
  </si>
  <si>
    <t>LD „BILOGORA“ Grubišno Polje - prijava br. 3.</t>
  </si>
  <si>
    <t>4.</t>
  </si>
  <si>
    <t>„TM-LOVSTVO“ d.o.o. - prijava br. 4.</t>
  </si>
  <si>
    <t>5.</t>
  </si>
  <si>
    <t>„TM-LOVSTVO“ d.o.o. - prijava br. 5.</t>
  </si>
  <si>
    <t>6.</t>
  </si>
  <si>
    <t>LU „FAZAN“ Kutina - prijava br. 7.</t>
  </si>
  <si>
    <t>7.</t>
  </si>
  <si>
    <t>LD „ŠLJUKA“ Petrijanec - prijava br. 9.</t>
  </si>
  <si>
    <t>8.</t>
  </si>
  <si>
    <t>LD „SRNJAK“ Lipovljani - prijava br. 10.</t>
  </si>
  <si>
    <t>9.</t>
  </si>
  <si>
    <t>„L.G. Moslavina plus“ d.o.o. - prijava br. 11.</t>
  </si>
  <si>
    <t>10.</t>
  </si>
  <si>
    <t>SVEUČILIŠTE U ZAGREBU „VETERINARSKI FAKULTET“ - prijava br. 13.</t>
  </si>
  <si>
    <t>11.</t>
  </si>
  <si>
    <t>LD „SRNDAĆ“ Kloštar Ivanić - prijava br. 16.</t>
  </si>
  <si>
    <t>UKUPNO</t>
  </si>
  <si>
    <t>12.</t>
  </si>
  <si>
    <t>LD „FAZAN“ Pakrac - prijava br. 17.</t>
  </si>
  <si>
    <t xml:space="preserve">Odluka ministrice poljoprivrede: KLASA: 323-05/23-01/267
URBROJ: 525-10/616-23-11
od 5. rujna 2023. godine
</t>
  </si>
  <si>
    <t>13.</t>
  </si>
  <si>
    <t>LU „VEPAR“ Kutina - prijava br. 19.</t>
  </si>
  <si>
    <t>14.</t>
  </si>
  <si>
    <t>„LOVIŠTA CERVUS“ d.o.o. - prijava br. 23.</t>
  </si>
  <si>
    <t>15.</t>
  </si>
  <si>
    <t>„KTC“ d.d. - prijava br. 24.</t>
  </si>
  <si>
    <t>16.</t>
  </si>
  <si>
    <t>LU „MARČA" Velika Gorica - prijava br. 27.</t>
  </si>
  <si>
    <t xml:space="preserve">Odluka ministrice poljoprivrede: KLASA: 323-05/23-01/267
URBROJ: 525-10/616-23-14
od 3. listopada 2023. godine
</t>
  </si>
  <si>
    <t>17.</t>
  </si>
  <si>
    <t>LU „VIDRA" Štefanje - prijava br. 28.</t>
  </si>
  <si>
    <t>18.</t>
  </si>
  <si>
    <t>LU „SRNJAK" Zagorska Sela - prijava br. 29.</t>
  </si>
  <si>
    <t>19.</t>
  </si>
  <si>
    <t>„DANGUBE" d.o.o. - prijava br. 30.</t>
  </si>
  <si>
    <t>SVUKUPNO</t>
  </si>
  <si>
    <t>PREOSTALO</t>
  </si>
  <si>
    <t>Otvaranje prijava pristiglih do 30.08.2023.</t>
  </si>
  <si>
    <t>Otvaranje prijava pristiglih do 26.09.2023.</t>
  </si>
  <si>
    <t>Otvaranje prijava pristiglih do 23.10.2023.</t>
  </si>
  <si>
    <t>20.</t>
  </si>
  <si>
    <t>21.</t>
  </si>
  <si>
    <t>22.</t>
  </si>
  <si>
    <t>SHLU „JELEN“ Voćin - prijava br. 33.</t>
  </si>
  <si>
    <t>LD „VIDRA“ Dubravica - prijava br. 35.</t>
  </si>
  <si>
    <t>LD „VEPAR“ Rečica Kriška - prijava br. 36.</t>
  </si>
  <si>
    <t xml:space="preserve">Odluka ministrice poljoprivrede: KLASA: 323-05/23-01/267
URBROJ: 525-10/616-23-17
od 26. listopada 2023. godine
</t>
  </si>
  <si>
    <t>Otvaranje prijava pristiglih do 15.11.2023.</t>
  </si>
  <si>
    <t>23.</t>
  </si>
  <si>
    <t>24.</t>
  </si>
  <si>
    <t>25.</t>
  </si>
  <si>
    <t>26.</t>
  </si>
  <si>
    <t>LD „SLAVUJ“ Gaj - prijava br. 40.</t>
  </si>
  <si>
    <t>LD JELEN Rogoža - prijava br. 41.</t>
  </si>
  <si>
    <t>LD SRNJAK Garešnica - prijava br. 42.</t>
  </si>
  <si>
    <t>LU SOKOL Gornji Bogićevci - prijava br. 43.</t>
  </si>
  <si>
    <t>Odluka ministrice poljoprivrede: 
KLASA: 323-05/23-01/267
URBROJ: 525-10/611-24-21
od 12. veljače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</si>
</sst>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" fontId="0" fillId="0" borderId="0" xfId="0" applyNumberFormat="1"/>
    <xf numFmtId="0" fontId="0" fillId="0" borderId="8" xfId="0" applyBorder="1"/>
    <xf numFmtId="0" fontId="0" fillId="0" borderId="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7" xfId="0" applyBorder="1" applyAlignment="1">
      <alignment horizontal="center"/>
    </xf>
    <xf numFmtId="4" fontId="2" fillId="0" borderId="27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2" borderId="23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4" fontId="0" fillId="3" borderId="7" xfId="0" applyNumberForma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FC489-EBD0-46C6-A8EC-58816039B118}">
  <dimension ref="A1:E40"/>
  <sheetViews>
    <sheetView tabSelected="1" topLeftCell="A8" zoomScale="120" zoomScaleNormal="120" workbookViewId="0">
      <selection activeCell="C35" sqref="C35:C37"/>
    </sheetView>
  </sheetViews>
  <sheetFormatPr defaultRowHeight="15" x14ac:dyDescent="0.25"/>
  <cols>
    <col min="1" max="1" width="4.140625" customWidth="1"/>
    <col min="2" max="2" width="47.85546875" customWidth="1"/>
    <col min="3" max="3" width="20.42578125" style="1" customWidth="1"/>
    <col min="4" max="4" width="23.7109375" style="1" customWidth="1"/>
    <col min="5" max="5" width="38.5703125" customWidth="1"/>
  </cols>
  <sheetData>
    <row r="1" spans="1:5" ht="47.25" customHeight="1" x14ac:dyDescent="0.25">
      <c r="A1" s="33" t="s">
        <v>0</v>
      </c>
      <c r="B1" s="34"/>
      <c r="C1" s="34"/>
      <c r="D1" s="35"/>
      <c r="E1" s="3" t="s">
        <v>1</v>
      </c>
    </row>
    <row r="2" spans="1:5" ht="33" customHeight="1" x14ac:dyDescent="0.25">
      <c r="A2" s="4" t="s">
        <v>2</v>
      </c>
      <c r="B2" s="5" t="s">
        <v>3</v>
      </c>
      <c r="C2" s="15" t="s">
        <v>4</v>
      </c>
      <c r="D2" s="15" t="s">
        <v>5</v>
      </c>
      <c r="E2" s="2"/>
    </row>
    <row r="3" spans="1:5" ht="15.75" thickBot="1" x14ac:dyDescent="0.3">
      <c r="A3" s="25" t="s">
        <v>6</v>
      </c>
      <c r="B3" s="36"/>
      <c r="C3" s="36"/>
      <c r="D3" s="36"/>
      <c r="E3" s="37"/>
    </row>
    <row r="4" spans="1:5" ht="19.5" customHeight="1" x14ac:dyDescent="0.25">
      <c r="A4" s="6" t="s">
        <v>7</v>
      </c>
      <c r="B4" s="16" t="s">
        <v>8</v>
      </c>
      <c r="C4" s="7">
        <v>9326.2099999999991</v>
      </c>
      <c r="D4" s="8">
        <v>70268.33</v>
      </c>
      <c r="E4" s="38" t="s">
        <v>9</v>
      </c>
    </row>
    <row r="5" spans="1:5" ht="24.75" customHeight="1" x14ac:dyDescent="0.25">
      <c r="A5" s="9" t="s">
        <v>10</v>
      </c>
      <c r="B5" s="10" t="s">
        <v>11</v>
      </c>
      <c r="C5" s="11">
        <v>4947.6000000000004</v>
      </c>
      <c r="D5" s="12">
        <v>37277.69</v>
      </c>
      <c r="E5" s="39"/>
    </row>
    <row r="6" spans="1:5" x14ac:dyDescent="0.25">
      <c r="A6" s="6" t="s">
        <v>12</v>
      </c>
      <c r="B6" s="10" t="s">
        <v>13</v>
      </c>
      <c r="C6" s="11">
        <v>3656.58</v>
      </c>
      <c r="D6" s="12">
        <v>27550.5</v>
      </c>
      <c r="E6" s="39"/>
    </row>
    <row r="7" spans="1:5" x14ac:dyDescent="0.25">
      <c r="A7" s="9" t="s">
        <v>14</v>
      </c>
      <c r="B7" s="16" t="s">
        <v>15</v>
      </c>
      <c r="C7" s="11">
        <v>3344.61</v>
      </c>
      <c r="D7" s="12">
        <v>25199.96</v>
      </c>
      <c r="E7" s="39"/>
    </row>
    <row r="8" spans="1:5" x14ac:dyDescent="0.25">
      <c r="A8" s="6" t="s">
        <v>16</v>
      </c>
      <c r="B8" s="10" t="s">
        <v>17</v>
      </c>
      <c r="C8" s="11">
        <v>2972.99</v>
      </c>
      <c r="D8" s="12">
        <v>22399.99</v>
      </c>
      <c r="E8" s="39"/>
    </row>
    <row r="9" spans="1:5" x14ac:dyDescent="0.25">
      <c r="A9" s="9" t="s">
        <v>18</v>
      </c>
      <c r="B9" s="10" t="s">
        <v>19</v>
      </c>
      <c r="C9" s="11">
        <v>2672.56</v>
      </c>
      <c r="D9" s="12">
        <v>20136.400000000001</v>
      </c>
      <c r="E9" s="39"/>
    </row>
    <row r="10" spans="1:5" x14ac:dyDescent="0.25">
      <c r="A10" s="6" t="s">
        <v>20</v>
      </c>
      <c r="B10" s="10" t="s">
        <v>21</v>
      </c>
      <c r="C10" s="11">
        <v>3933.94</v>
      </c>
      <c r="D10" s="12">
        <v>29640.27</v>
      </c>
      <c r="E10" s="39"/>
    </row>
    <row r="11" spans="1:5" x14ac:dyDescent="0.25">
      <c r="A11" s="9" t="s">
        <v>22</v>
      </c>
      <c r="B11" s="10" t="s">
        <v>23</v>
      </c>
      <c r="C11" s="11">
        <v>1328.91</v>
      </c>
      <c r="D11" s="12">
        <v>10012.67</v>
      </c>
      <c r="E11" s="39"/>
    </row>
    <row r="12" spans="1:5" x14ac:dyDescent="0.25">
      <c r="A12" s="6" t="s">
        <v>24</v>
      </c>
      <c r="B12" s="10" t="s">
        <v>25</v>
      </c>
      <c r="C12" s="11">
        <v>270130</v>
      </c>
      <c r="D12" s="12">
        <v>2035294.49</v>
      </c>
      <c r="E12" s="39"/>
    </row>
    <row r="13" spans="1:5" ht="30" x14ac:dyDescent="0.25">
      <c r="A13" s="9" t="s">
        <v>26</v>
      </c>
      <c r="B13" s="10" t="s">
        <v>27</v>
      </c>
      <c r="C13" s="11">
        <v>1813.32</v>
      </c>
      <c r="D13" s="12">
        <v>13662.46</v>
      </c>
      <c r="E13" s="39"/>
    </row>
    <row r="14" spans="1:5" x14ac:dyDescent="0.25">
      <c r="A14" s="6" t="s">
        <v>28</v>
      </c>
      <c r="B14" s="10" t="s">
        <v>29</v>
      </c>
      <c r="C14" s="11">
        <v>6741.09</v>
      </c>
      <c r="D14" s="12">
        <v>50790.74</v>
      </c>
      <c r="E14" s="39"/>
    </row>
    <row r="15" spans="1:5" ht="15.75" thickBot="1" x14ac:dyDescent="0.3">
      <c r="A15" s="31" t="s">
        <v>30</v>
      </c>
      <c r="B15" s="32"/>
      <c r="C15" s="13">
        <f>SUM(C4:C14)</f>
        <v>310867.81000000006</v>
      </c>
      <c r="D15" s="14">
        <f>SUM(D4:D14)</f>
        <v>2342233.5</v>
      </c>
      <c r="E15" s="40"/>
    </row>
    <row r="16" spans="1:5" ht="15.75" thickBot="1" x14ac:dyDescent="0.3">
      <c r="A16" s="25" t="s">
        <v>51</v>
      </c>
      <c r="B16" s="36"/>
      <c r="C16" s="36"/>
      <c r="D16" s="36"/>
      <c r="E16" s="37"/>
    </row>
    <row r="17" spans="1:5" ht="19.5" customHeight="1" x14ac:dyDescent="0.25">
      <c r="A17" s="6" t="s">
        <v>31</v>
      </c>
      <c r="B17" s="16" t="s">
        <v>32</v>
      </c>
      <c r="C17" s="7">
        <v>1473.97</v>
      </c>
      <c r="D17" s="8">
        <v>11105.63</v>
      </c>
      <c r="E17" s="38" t="s">
        <v>33</v>
      </c>
    </row>
    <row r="18" spans="1:5" ht="24.75" customHeight="1" x14ac:dyDescent="0.25">
      <c r="A18" s="9" t="s">
        <v>34</v>
      </c>
      <c r="B18" s="10" t="s">
        <v>35</v>
      </c>
      <c r="C18" s="11">
        <v>10160.280000000001</v>
      </c>
      <c r="D18" s="12">
        <v>76552.63</v>
      </c>
      <c r="E18" s="39"/>
    </row>
    <row r="19" spans="1:5" x14ac:dyDescent="0.25">
      <c r="A19" s="6" t="s">
        <v>36</v>
      </c>
      <c r="B19" s="10" t="s">
        <v>37</v>
      </c>
      <c r="C19" s="11">
        <v>6720</v>
      </c>
      <c r="D19" s="12">
        <v>50631.839999999997</v>
      </c>
      <c r="E19" s="39"/>
    </row>
    <row r="20" spans="1:5" x14ac:dyDescent="0.25">
      <c r="A20" s="9" t="s">
        <v>38</v>
      </c>
      <c r="B20" s="16" t="s">
        <v>39</v>
      </c>
      <c r="C20" s="11">
        <v>93100</v>
      </c>
      <c r="D20" s="12">
        <v>701461.95</v>
      </c>
      <c r="E20" s="39"/>
    </row>
    <row r="21" spans="1:5" ht="15.75" thickBot="1" x14ac:dyDescent="0.3">
      <c r="A21" s="42" t="s">
        <v>30</v>
      </c>
      <c r="B21" s="43"/>
      <c r="C21" s="14">
        <f>SUM(C17:C20)</f>
        <v>111454.25</v>
      </c>
      <c r="D21" s="14">
        <f>SUM(D17:D20)</f>
        <v>839752.04999999993</v>
      </c>
      <c r="E21" s="40"/>
    </row>
    <row r="22" spans="1:5" ht="15.75" thickBot="1" x14ac:dyDescent="0.3">
      <c r="A22" s="25" t="s">
        <v>52</v>
      </c>
      <c r="B22" s="36"/>
      <c r="C22" s="36"/>
      <c r="D22" s="36"/>
      <c r="E22" s="37"/>
    </row>
    <row r="23" spans="1:5" ht="19.5" customHeight="1" x14ac:dyDescent="0.25">
      <c r="A23" s="6" t="s">
        <v>40</v>
      </c>
      <c r="B23" s="16" t="s">
        <v>41</v>
      </c>
      <c r="C23" s="7">
        <v>4959.3100000000004</v>
      </c>
      <c r="D23" s="8">
        <v>37365.919999999998</v>
      </c>
      <c r="E23" s="38" t="s">
        <v>42</v>
      </c>
    </row>
    <row r="24" spans="1:5" ht="24.75" customHeight="1" x14ac:dyDescent="0.25">
      <c r="A24" s="9" t="s">
        <v>43</v>
      </c>
      <c r="B24" s="10" t="s">
        <v>44</v>
      </c>
      <c r="C24" s="11">
        <v>3186.67</v>
      </c>
      <c r="D24" s="12">
        <v>24009.97</v>
      </c>
      <c r="E24" s="39"/>
    </row>
    <row r="25" spans="1:5" x14ac:dyDescent="0.25">
      <c r="A25" s="6" t="s">
        <v>45</v>
      </c>
      <c r="B25" s="10" t="s">
        <v>46</v>
      </c>
      <c r="C25" s="11">
        <v>3722.35</v>
      </c>
      <c r="D25" s="12">
        <v>28046.05</v>
      </c>
      <c r="E25" s="39"/>
    </row>
    <row r="26" spans="1:5" x14ac:dyDescent="0.25">
      <c r="A26" s="9" t="s">
        <v>47</v>
      </c>
      <c r="B26" s="16" t="s">
        <v>48</v>
      </c>
      <c r="C26" s="11">
        <v>1779.14</v>
      </c>
      <c r="D26" s="12">
        <v>13404.93</v>
      </c>
      <c r="E26" s="39"/>
    </row>
    <row r="27" spans="1:5" ht="15.75" thickBot="1" x14ac:dyDescent="0.3">
      <c r="A27" s="42" t="s">
        <v>30</v>
      </c>
      <c r="B27" s="43"/>
      <c r="C27" s="14">
        <f>SUM(C23:C26)</f>
        <v>13647.47</v>
      </c>
      <c r="D27" s="14">
        <f>SUM(D23:D26)</f>
        <v>102826.87</v>
      </c>
      <c r="E27" s="40"/>
    </row>
    <row r="28" spans="1:5" ht="15.75" thickBot="1" x14ac:dyDescent="0.3">
      <c r="A28" s="25" t="s">
        <v>53</v>
      </c>
      <c r="B28" s="36"/>
      <c r="C28" s="36"/>
      <c r="D28" s="36"/>
      <c r="E28" s="37"/>
    </row>
    <row r="29" spans="1:5" ht="19.5" customHeight="1" x14ac:dyDescent="0.25">
      <c r="A29" s="6" t="s">
        <v>54</v>
      </c>
      <c r="B29" s="16" t="s">
        <v>57</v>
      </c>
      <c r="C29" s="7">
        <v>2373</v>
      </c>
      <c r="D29" s="8">
        <v>17879.37</v>
      </c>
      <c r="E29" s="38" t="s">
        <v>60</v>
      </c>
    </row>
    <row r="30" spans="1:5" ht="24.75" customHeight="1" x14ac:dyDescent="0.25">
      <c r="A30" s="9" t="s">
        <v>55</v>
      </c>
      <c r="B30" s="10" t="s">
        <v>58</v>
      </c>
      <c r="C30" s="11">
        <v>2285.0700000000002</v>
      </c>
      <c r="D30" s="12">
        <v>17216.86</v>
      </c>
      <c r="E30" s="39"/>
    </row>
    <row r="31" spans="1:5" x14ac:dyDescent="0.25">
      <c r="A31" s="6" t="s">
        <v>56</v>
      </c>
      <c r="B31" s="10" t="s">
        <v>59</v>
      </c>
      <c r="C31" s="11">
        <v>3818.44</v>
      </c>
      <c r="D31" s="12">
        <v>28770.04</v>
      </c>
      <c r="E31" s="39"/>
    </row>
    <row r="32" spans="1:5" ht="15.75" thickBot="1" x14ac:dyDescent="0.3">
      <c r="A32" s="42" t="s">
        <v>30</v>
      </c>
      <c r="B32" s="43"/>
      <c r="C32" s="14">
        <f>SUM(C29:C31)</f>
        <v>8476.51</v>
      </c>
      <c r="D32" s="14">
        <f>SUM(D29:D31)</f>
        <v>63866.27</v>
      </c>
      <c r="E32" s="40"/>
    </row>
    <row r="33" spans="1:5" ht="15.75" thickBot="1" x14ac:dyDescent="0.3">
      <c r="A33" s="25" t="s">
        <v>61</v>
      </c>
      <c r="B33" s="26"/>
      <c r="C33" s="26"/>
      <c r="D33" s="26"/>
      <c r="E33" s="27"/>
    </row>
    <row r="34" spans="1:5" x14ac:dyDescent="0.25">
      <c r="A34" s="20" t="s">
        <v>62</v>
      </c>
      <c r="B34" s="22" t="s">
        <v>66</v>
      </c>
      <c r="C34" s="46">
        <v>1439.57</v>
      </c>
      <c r="D34" s="24">
        <v>10846.44</v>
      </c>
      <c r="E34" s="30" t="s">
        <v>70</v>
      </c>
    </row>
    <row r="35" spans="1:5" x14ac:dyDescent="0.25">
      <c r="A35" s="21" t="s">
        <v>63</v>
      </c>
      <c r="B35" s="22" t="s">
        <v>67</v>
      </c>
      <c r="C35" s="46">
        <v>2927.29</v>
      </c>
      <c r="D35" s="24">
        <v>22055.67</v>
      </c>
      <c r="E35" s="30"/>
    </row>
    <row r="36" spans="1:5" x14ac:dyDescent="0.25">
      <c r="A36" s="21" t="s">
        <v>64</v>
      </c>
      <c r="B36" s="10" t="s">
        <v>68</v>
      </c>
      <c r="C36" s="46">
        <v>7085.39</v>
      </c>
      <c r="D36" s="24">
        <v>50384.87</v>
      </c>
      <c r="E36" s="30"/>
    </row>
    <row r="37" spans="1:5" x14ac:dyDescent="0.25">
      <c r="A37" s="21" t="s">
        <v>65</v>
      </c>
      <c r="B37" s="10" t="s">
        <v>69</v>
      </c>
      <c r="C37" s="46">
        <v>1106.1500000000001</v>
      </c>
      <c r="D37" s="24">
        <v>8334.2900000000009</v>
      </c>
      <c r="E37" s="30"/>
    </row>
    <row r="38" spans="1:5" ht="15.75" thickBot="1" x14ac:dyDescent="0.3">
      <c r="A38" s="28" t="s">
        <v>30</v>
      </c>
      <c r="B38" s="29"/>
      <c r="C38" s="19">
        <f>SUM(C34:C37)</f>
        <v>12558.4</v>
      </c>
      <c r="D38" s="19">
        <f>SUM(D34:D37)</f>
        <v>91621.270000000019</v>
      </c>
      <c r="E38" s="30"/>
    </row>
    <row r="39" spans="1:5" ht="15.75" thickBot="1" x14ac:dyDescent="0.3">
      <c r="A39" s="44" t="s">
        <v>49</v>
      </c>
      <c r="B39" s="45"/>
      <c r="C39" s="23">
        <f>C15+C21+C27+C32+C38</f>
        <v>457004.44000000006</v>
      </c>
      <c r="D39" s="23">
        <f>D15+D21+D27+D32+D38</f>
        <v>3440299.96</v>
      </c>
      <c r="E39" s="18"/>
    </row>
    <row r="40" spans="1:5" ht="15.75" thickBot="1" x14ac:dyDescent="0.3">
      <c r="A40" s="41" t="s">
        <v>50</v>
      </c>
      <c r="B40" s="41"/>
      <c r="C40" s="17">
        <f>530891.23-C15-C21-C27-C32-C38</f>
        <v>73886.789999999935</v>
      </c>
      <c r="D40" s="17">
        <f>4000000-D15-D21-D27-D32-D38</f>
        <v>559700.04</v>
      </c>
    </row>
  </sheetData>
  <mergeCells count="18">
    <mergeCell ref="A40:B40"/>
    <mergeCell ref="A16:E16"/>
    <mergeCell ref="A21:B21"/>
    <mergeCell ref="E17:E21"/>
    <mergeCell ref="A22:E22"/>
    <mergeCell ref="E23:E27"/>
    <mergeCell ref="A27:B27"/>
    <mergeCell ref="A39:B39"/>
    <mergeCell ref="A28:E28"/>
    <mergeCell ref="E29:E32"/>
    <mergeCell ref="A32:B32"/>
    <mergeCell ref="A33:E33"/>
    <mergeCell ref="A38:B38"/>
    <mergeCell ref="E34:E38"/>
    <mergeCell ref="A15:B15"/>
    <mergeCell ref="A1:D1"/>
    <mergeCell ref="A3:E3"/>
    <mergeCell ref="E4:E1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Barun</dc:creator>
  <cp:keywords/>
  <dc:description/>
  <cp:lastModifiedBy>Santa Bačić</cp:lastModifiedBy>
  <cp:revision/>
  <dcterms:created xsi:type="dcterms:W3CDTF">2023-09-05T12:42:23Z</dcterms:created>
  <dcterms:modified xsi:type="dcterms:W3CDTF">2024-05-21T06:09:33Z</dcterms:modified>
  <cp:category/>
  <cp:contentStatus/>
</cp:coreProperties>
</file>