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429"/>
  <workbookPr defaultThemeVersion="124226"/>
  <mc:AlternateContent xmlns:mc="http://schemas.openxmlformats.org/markup-compatibility/2006">
    <mc:Choice Requires="x15">
      <x15ac:absPath xmlns:x15ac="http://schemas.microsoft.com/office/spreadsheetml/2010/11/ac" url="C:\Users\mia.franic\AppData\Local\Microsoft\Windows\INetCache\Content.Outlook\GVEODYMY\"/>
    </mc:Choice>
  </mc:AlternateContent>
  <xr:revisionPtr revIDLastSave="0" documentId="8_{4BDA9A4F-0BB9-4114-86A8-E52E025FF179}" xr6:coauthVersionLast="47" xr6:coauthVersionMax="47" xr10:uidLastSave="{00000000-0000-0000-0000-000000000000}"/>
  <bookViews>
    <workbookView xWindow="28680" yWindow="-120" windowWidth="29040" windowHeight="15720" xr2:uid="{00000000-000D-0000-FFFF-FFFF00000000}"/>
  </bookViews>
  <sheets>
    <sheet name="EVI.SUD.SPO.G.DUG." sheetId="8" r:id="rId1"/>
    <sheet name="HAPIH - TUŽENIK" sheetId="16" r:id="rId2"/>
    <sheet name="APPRRR- TUŽENIK" sheetId="22" r:id="rId3"/>
    <sheet name="DEDL-TUŽENIK" sheetId="24" r:id="rId4"/>
    <sheet name="HVI -TUŽENIK" sheetId="25" r:id="rId5"/>
  </sheets>
  <definedNames>
    <definedName name="_xlnm._FilterDatabase" localSheetId="0" hidden="1">'EVI.SUD.SPO.G.DUG.'!$J$1:$J$91</definedName>
    <definedName name="_xlnm.Print_Titles" localSheetId="0">'EVI.SUD.SPO.G.DUG.'!$3:$3</definedName>
    <definedName name="vBrojOtkucajaSrca">#REF!</definedName>
    <definedName name="vDatumVrijeme">#REF!</definedName>
    <definedName name="vDijastolički">#REF!</definedName>
    <definedName name="vSistolički">#REF!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I90" i="8" l="1"/>
  <c r="I23" i="25"/>
  <c r="I29" i="22"/>
  <c r="I42" i="16"/>
  <c r="I67" i="8"/>
  <c r="I28" i="22"/>
  <c r="I11" i="22"/>
  <c r="I27" i="8"/>
  <c r="I10" i="8"/>
  <c r="I28" i="8" s="1"/>
  <c r="I70" i="8" l="1"/>
  <c r="I91" i="8" s="1"/>
  <c r="I6" i="24" l="1"/>
</calcChain>
</file>

<file path=xl/sharedStrings.xml><?xml version="1.0" encoding="utf-8"?>
<sst xmlns="http://schemas.openxmlformats.org/spreadsheetml/2006/main" count="958" uniqueCount="216">
  <si>
    <t>VRIJEDNOST SUSKOG SPORA                             - NAPOMENA</t>
  </si>
  <si>
    <t xml:space="preserve"> SUD -                  BROJ SPISA:</t>
  </si>
  <si>
    <t>RED. BR.</t>
  </si>
  <si>
    <t>0IB</t>
  </si>
  <si>
    <t>OIB</t>
  </si>
  <si>
    <t>STATUS PREDMETA (sažetak)</t>
  </si>
  <si>
    <t>GLAVA U RAZDJELU -  KLASA:</t>
  </si>
  <si>
    <r>
      <t xml:space="preserve">OBRAZAC: </t>
    </r>
    <r>
      <rPr>
        <b/>
        <sz val="11"/>
        <color theme="1"/>
        <rFont val="Calibri"/>
        <family val="2"/>
        <charset val="238"/>
        <scheme val="minor"/>
      </rPr>
      <t>SUD.SPO.G.DUG.</t>
    </r>
  </si>
  <si>
    <t>UKNJIŽENO godina/broj</t>
  </si>
  <si>
    <r>
      <t xml:space="preserve"> VRIJEDNOST SUDSKOG SPORA U KOJEM JE</t>
    </r>
    <r>
      <rPr>
        <b/>
        <sz val="11"/>
        <color rgb="FFFF0000"/>
        <rFont val="Calibri"/>
        <family val="2"/>
        <charset val="238"/>
      </rPr>
      <t xml:space="preserve"> </t>
    </r>
    <r>
      <rPr>
        <b/>
        <sz val="11"/>
        <color rgb="FFC00000"/>
        <rFont val="Calibri"/>
        <family val="2"/>
        <charset val="238"/>
      </rPr>
      <t xml:space="preserve">GLAVA U RAZ. </t>
    </r>
    <r>
      <rPr>
        <b/>
        <sz val="11"/>
        <color indexed="8"/>
        <rFont val="Calibri"/>
        <family val="2"/>
        <charset val="238"/>
      </rPr>
      <t xml:space="preserve">TUŽENIK </t>
    </r>
  </si>
  <si>
    <r>
      <t xml:space="preserve">NAZIV GLAVE U RAZDJELU KOJA JE U SUDSKOM SPORU TUŽENIK, OVRŠENIK                               </t>
    </r>
    <r>
      <rPr>
        <b/>
        <sz val="11"/>
        <color rgb="FFC00000"/>
        <rFont val="Calibri"/>
        <family val="2"/>
        <charset val="238"/>
      </rPr>
      <t>(MOGUĆI IZDATAK)</t>
    </r>
  </si>
  <si>
    <t>2017.</t>
  </si>
  <si>
    <t>HRVATSKI CENTAR ZA POLJOPRIVREDU, HRANU I SELO</t>
  </si>
  <si>
    <r>
      <t xml:space="preserve">OBRAZAC: </t>
    </r>
    <r>
      <rPr>
        <b/>
        <sz val="12"/>
        <color theme="1"/>
        <rFont val="Calibri"/>
        <family val="2"/>
        <charset val="238"/>
        <scheme val="minor"/>
      </rPr>
      <t>SUD.SPO.G.DUG.</t>
    </r>
  </si>
  <si>
    <t>APPRRR</t>
  </si>
  <si>
    <t>GLAVA U RAZDJELU - 06030 AGENCIJA ZA PLAĆANJA U POLJOPRIVREDI, RIBARSTVU I RURALNOM RAZVOJU</t>
  </si>
  <si>
    <t>postupak u tijeku</t>
  </si>
  <si>
    <t>Općinski radni sud u Zagrebu, Pr-1710/17</t>
  </si>
  <si>
    <t>Općinski radni sud u Zagrebu, Pr-1690/17</t>
  </si>
  <si>
    <t>Trgovački sud u Zagrebu, P-743/17</t>
  </si>
  <si>
    <t>CEROT D.O.O.</t>
  </si>
  <si>
    <t>SUMA - AGENCIJA ZA PLAĆANJA U POLJOPRIVREDI, RIBARSTVU I RURALNOM RAZVOJU</t>
  </si>
  <si>
    <t>Pr-5252/2018</t>
  </si>
  <si>
    <t>Radni spor</t>
  </si>
  <si>
    <t>žalbeni postupak u tijeku, 30.11.2018. odbija se tužbeni zahtjev</t>
  </si>
  <si>
    <t>GLAVA U RAZDJELU - 06055 DRŽAVNA ERGELA ĐAKOVO I LIPIK</t>
  </si>
  <si>
    <t>GLAVA U RAZDJELU -  06055 DRŽAVNA ERGELA ĐAKOVO I LIPIK</t>
  </si>
  <si>
    <t>SUMA -  DRŽAVNA ERGELA ĐAKOVO I LIPIK</t>
  </si>
  <si>
    <t>GLAVA U RAZDJELU - 06035 HRVATSKA AGENCIJA ZA POLJOPRIVREDU I HRANU</t>
  </si>
  <si>
    <t>Republika Hrvatska</t>
  </si>
  <si>
    <t>Državna ergela Đakovo i Lipik</t>
  </si>
  <si>
    <t>UKUPNO GLAVE U RAZDJELU - TUŽENIK</t>
  </si>
  <si>
    <t>2020.</t>
  </si>
  <si>
    <t>Općinski građanski sud u Zagrebu, P-12517/19</t>
  </si>
  <si>
    <t>HRVATSKA AGENCIJA ZA POLJOPRIVREDU I HRANU</t>
  </si>
  <si>
    <t>Općinski radni sud, Pr-2353/19</t>
  </si>
  <si>
    <t xml:space="preserve">UKUPNO  GLAVA U RAZDJELU - 06030      </t>
  </si>
  <si>
    <t xml:space="preserve">GLAVA U RAZDJELU - 06005 MINISTARSTVO POLJOPRIVREDE - POTICAJI </t>
  </si>
  <si>
    <t>Pr-9257/2020</t>
  </si>
  <si>
    <t>06035</t>
  </si>
  <si>
    <t>SUMA - UKUPNO HRVATSKA AGENCIJA ZA POLJOPRIVREDU I HRANU</t>
  </si>
  <si>
    <t>2021.</t>
  </si>
  <si>
    <t>Trgovački sud u Zagrebu, P-725/2021</t>
  </si>
  <si>
    <t xml:space="preserve">vps će biti određena  nakon vještačenja </t>
  </si>
  <si>
    <t>Općinski sud u Splitu (P-3133/2020); ODO Split: P-DO-341/20</t>
  </si>
  <si>
    <t>Općinski sud u Bjelovaru-Stalna služba u Daruvaru (Pn-155/2020); ODO BJ-SS Daruvar (P-DO-2045/2020)</t>
  </si>
  <si>
    <t>Općinski sud u Bjelovaru-Stalna služba u Daruvaru, Pn-137/2021; ODO BJ-SS Daruvar (P-DO-2027/2021)</t>
  </si>
  <si>
    <t>Trgovački sud u Splitu; ŽDO Split (P-DO-45/2021)</t>
  </si>
  <si>
    <t>Općinski radni sud u Zagrebu, Pr-2980/2021</t>
  </si>
  <si>
    <t>Općinski radni sud u Zagrebu, Pr-3002/2021</t>
  </si>
  <si>
    <t>2022.</t>
  </si>
  <si>
    <t>Općinski radni sud u Zagrebu, Pr-2967/2021</t>
  </si>
  <si>
    <t>Trgovački sud u Splitu;
 ŽDO Split (P-DO-2/2022)</t>
  </si>
  <si>
    <t>GLAVA U RAZDJELU - 06060 HRVATSKI VETERINARSKI INSTITUT</t>
  </si>
  <si>
    <t>GLAVA U RAZDJELU -  06060 HRVATSKI VETERINARSKI INSTITUT</t>
  </si>
  <si>
    <t>SUMA -  HRVATSKI VETERINARSKI INSTITUT</t>
  </si>
  <si>
    <t xml:space="preserve">NAZIV SUBJEKTA KOJI JE U SUDSKOM SPORU TUŽITELJ, OVRHIOVODITELJ                </t>
  </si>
  <si>
    <r>
      <t xml:space="preserve">OBRAZAC: </t>
    </r>
    <r>
      <rPr>
        <b/>
        <sz val="11"/>
        <color theme="1"/>
        <rFont val="Calibri"/>
        <family val="2"/>
        <scheme val="minor"/>
      </rPr>
      <t>SUD.SPO.G.DUG.</t>
    </r>
  </si>
  <si>
    <r>
      <t xml:space="preserve">NAZIV GLAVE U RAZDJELU KOJA JE U SUDSKOM SPORU TUŽENIK, OVRŠENIK                               </t>
    </r>
    <r>
      <rPr>
        <b/>
        <sz val="11"/>
        <color rgb="FFC00000"/>
        <rFont val="Calibri"/>
        <family val="2"/>
      </rPr>
      <t>(MOGUĆI IZDATAK)</t>
    </r>
  </si>
  <si>
    <r>
      <t xml:space="preserve"> VRIJEDNOST SUDSKOG SPORA U KOJEM JE</t>
    </r>
    <r>
      <rPr>
        <b/>
        <sz val="11"/>
        <color rgb="FFFF0000"/>
        <rFont val="Calibri"/>
        <family val="2"/>
      </rPr>
      <t xml:space="preserve"> </t>
    </r>
    <r>
      <rPr>
        <b/>
        <sz val="11"/>
        <color rgb="FFC00000"/>
        <rFont val="Calibri"/>
        <family val="2"/>
      </rPr>
      <t xml:space="preserve">GLAVA U RAZ. </t>
    </r>
    <r>
      <rPr>
        <b/>
        <sz val="11"/>
        <color indexed="8"/>
        <rFont val="Calibri"/>
        <family val="2"/>
      </rPr>
      <t xml:space="preserve">TUŽENIK </t>
    </r>
  </si>
  <si>
    <t>06005</t>
  </si>
  <si>
    <t>žalbeni postupak u tijeku</t>
  </si>
  <si>
    <t>2023.</t>
  </si>
  <si>
    <t xml:space="preserve">AGENCIJA ZA PLAĆANJA U POLJOPRIVREDI, RIBARSTVU I RURALNOM RAZVOJU - POTICAJI     </t>
  </si>
  <si>
    <t>Pr-256/2022</t>
  </si>
  <si>
    <t>Z-VI-4-1030-1/23. od 13. 03. 2023.</t>
  </si>
  <si>
    <t>Općinski radni sud u Zagrebu  Pr-16342/2021</t>
  </si>
  <si>
    <t>Hrvatski veterinarski institut</t>
  </si>
  <si>
    <t>Z-VI-4-1030-2/23. od 13. 03. 2023.</t>
  </si>
  <si>
    <t>Općinski radni sud u Zagrebu  Pr-13978/2021</t>
  </si>
  <si>
    <t>Z-VI-4-1030-3/23. od 13. 03. 2023.</t>
  </si>
  <si>
    <t>Općinski radni sud u Zagrebu Pr-13999/2021</t>
  </si>
  <si>
    <t>Z-VI-4-1030-4/23. od 13. 03. 2023.</t>
  </si>
  <si>
    <t>Općinski radni sud u Zagrebu Pr-13998/2021</t>
  </si>
  <si>
    <t>5.</t>
  </si>
  <si>
    <t>Z-VI-4-1030-5/23. od 13. 03. 2023.</t>
  </si>
  <si>
    <t>Općinski radni sud u Zagrebu Pr-13995/2021</t>
  </si>
  <si>
    <t>6.</t>
  </si>
  <si>
    <t>Z-VI-4-1764/22. od 25. 04. 2022.</t>
  </si>
  <si>
    <t>Općinski radni sud u Zagrebu Pr-11745/2020</t>
  </si>
  <si>
    <t>glavnica, bez obračuna kamata</t>
  </si>
  <si>
    <t>VRIJEDNOST SUSKOG SPORA                                           - NAPOMENA</t>
  </si>
  <si>
    <t>Općinski sud u Kutini,  (P-187/23)</t>
  </si>
  <si>
    <t>Općinski sud u Slavonskom Brodu, Stalna služba u Novoj Gradiški,  (P-DO-29/23)</t>
  </si>
  <si>
    <t>Općinski sud u Gospiću,   (P-307/2022)</t>
  </si>
  <si>
    <t>Pr-19/2024</t>
  </si>
  <si>
    <t>7.</t>
  </si>
  <si>
    <t>donesena prvostupanjska presuda  (6%razlika plaće) - žalba na trošak - (nije pravomoćna)</t>
  </si>
  <si>
    <t>donesena prvostupanjska presuda (6%razlika plaće) - žalba na trošak (nije pravomoćna)</t>
  </si>
  <si>
    <t>2024.</t>
  </si>
  <si>
    <t>Upravni sud u Zagrebu ,  (Us I-5993/23)</t>
  </si>
  <si>
    <r>
      <t xml:space="preserve">NAZIV SUBJEKTA KOJI JE U SUDSKOM SPORU TUŽITELJ, OVRHIOVODITELJ                        </t>
    </r>
    <r>
      <rPr>
        <b/>
        <sz val="11"/>
        <color rgb="FF00B050"/>
        <rFont val="Calibri"/>
        <family val="2"/>
      </rPr>
      <t>(MOGUĆI PRIMITAK)</t>
    </r>
  </si>
  <si>
    <t>IZVJEŠĆE SA STANJEM NA DAN 31.12.2024. godine: EVIDENCIJA SUDSKIH SPOROVA U KOJIMA JE GLAVA U RAZDJELU TUŽENIK</t>
  </si>
  <si>
    <t>06055</t>
  </si>
  <si>
    <t>Pr-22/2024</t>
  </si>
  <si>
    <t>Očekivano trajanje spora= 12 mjeseci x mjes.plaća Š.Z.</t>
  </si>
  <si>
    <t>Upravni sud u Splitu,  (Us I-3454/23)</t>
  </si>
  <si>
    <t xml:space="preserve">HCPHS je zaprimio tužbu Bojana Markovića  radi utvrđenja nedopuštenosti Odluke o povredi odnosa i izrečenoj sankciji kojom osporava zakonitost Odluke broj: 320-11/18-01/00022 od 10. rujna 2018.g. i Odluke broj 320-11/18-01/00022 od 2. listopada 2018.g. Putem punomoćnika HCPHS je dao odgovor na tužbu.  i tužbu radi nezakonitosti Odluke o otkazu i vraćanje na radno mjesto te tužbu radi uznemiravanja. Presuda djelomično u korist tuženika kojom je naloženo da je Odluka o otkazu nezakonita i vraćanje na radno mjesto tužitelja, Tužitelj je odbijen s tužbenim zahtjevom za postojanje uznemiravanja i naknadu štete u iznosu od 40.000,00 kn. Na dijelove Presude koji HAPIH-u ne idu u korist uložena je žalba. Čeka se postupanje drugostupanjskog suda. Drugostupanjski sud vratio predmet na ponovno suđenje povodom naše žalbe. Održano ročište 23. studenog 2023. godine na kojem ročištu su bili ispitani u svojstvu svjedoka Ivana Dugalić i Goran Jukić. Na ročištu 8. veljače 2024. godine saslušan tužitelj-protutuženik. Ročište za objavu presude održano 25. ožujka 2024. godine, na presudu uložena žalba dana 8. travnja 2024. godine, predmet se nalazi na Županijskom sudu u Zagrebu te se čeka donošenje drugostupanjske odluke. Drugostupanjski sud potvrdio presudu prvostupanjskog suda. Podnesen prijedlog za dopuštenje revizije, koji je odbijen. </t>
  </si>
  <si>
    <t xml:space="preserve">Tužba radi isplate dodatka na plaću ta posebne uvjete rada. Dan Odgovor na tužbu. Zakazano pripreno ročište za dan 25.10.2021.g.
Sljedeće će biti zakazano pisanim putem. Određeno financijsko vještačenje. Glavna rasprava zaključena, donesena presuda. Na presudu Općinskog radnog suda u Zagrebu uložena žalba. Tužitelj se očitovao na navode iz žalbe, te se predmet nalazi na Županijskom sudu u Rijeci. Potvrđena prvostupanjska presuda, uložen prijedlog za dopuštenje revizije. Vrhovni sud Republike Hrvatske odbio prijedlog za dopuštenje revizije. </t>
  </si>
  <si>
    <t xml:space="preserve">Tužba pri Općinskom sudu u Rijeci radi naknade štete zbog uznemiravanja na radnom mjestu. Odgovor na tužbu kojim je osporen tužbeni zahtjev u osnovi i visini. Održano pripremno ročište na kojem je zaključen prethodni postupak. Ročište u prdmetu je zakazano za dan 23. siječnja 2025. godine </t>
  </si>
  <si>
    <t xml:space="preserve">Tužba pri Općinskom sudu u Osijeku radi proglašenja Milana Mišira članom Radničkog vijeća, te omogućavanje sudjelovanja u radu Radničkog vijeća. Uložena žalba od strane tužitelja na rješenje kojim je odbijen zahtjev za određivanje privremene mjere. Čeka se odluka drugostupanjskog suda na uloženu žalbu. </t>
  </si>
  <si>
    <t>Pr-144/2024</t>
  </si>
  <si>
    <t xml:space="preserve">Tužba radi utvrđenja nedopuštenosti i nezakonitosti Odluke o razrješenju. Dan odgovor na tužbu, zakazano ročište za dan 16. siječnja 2025. godine. </t>
  </si>
  <si>
    <t>Pr-180/2024</t>
  </si>
  <si>
    <t xml:space="preserve">Tužba radi isplate dodataka na plaću. Dan odgovor na tužbu, čeka se zakazivanje ročišta. </t>
  </si>
  <si>
    <t>Pr-185/2024</t>
  </si>
  <si>
    <t xml:space="preserve">8. </t>
  </si>
  <si>
    <t>Pr-187/2024</t>
  </si>
  <si>
    <t>9.</t>
  </si>
  <si>
    <t>Pr-193/2024</t>
  </si>
  <si>
    <t>10.</t>
  </si>
  <si>
    <t>Pr-196/2024</t>
  </si>
  <si>
    <t xml:space="preserve">Tužba radi isplate dodataka na plaću. Dan odgovor na tužbu, pripremno ročište zakazano za dan 15. siječnja 2025. godine </t>
  </si>
  <si>
    <t>11.</t>
  </si>
  <si>
    <t>Pr-201/2024</t>
  </si>
  <si>
    <t>12.</t>
  </si>
  <si>
    <t>Pr-202/2024</t>
  </si>
  <si>
    <t>13.</t>
  </si>
  <si>
    <t>Pr-206/2024</t>
  </si>
  <si>
    <t>14.</t>
  </si>
  <si>
    <t>Pr-207/2024</t>
  </si>
  <si>
    <t>15.</t>
  </si>
  <si>
    <t>Pr-220/2024</t>
  </si>
  <si>
    <t>16.</t>
  </si>
  <si>
    <t>Pr-1602/2024</t>
  </si>
  <si>
    <t>17.</t>
  </si>
  <si>
    <t>Pr-197/2024</t>
  </si>
  <si>
    <t>18.</t>
  </si>
  <si>
    <t>Pr-205/2024</t>
  </si>
  <si>
    <t>19.</t>
  </si>
  <si>
    <t>Pr-228/2024</t>
  </si>
  <si>
    <t>20.</t>
  </si>
  <si>
    <t>Pr-195/2024</t>
  </si>
  <si>
    <t>21.</t>
  </si>
  <si>
    <t>Pr-230/2024</t>
  </si>
  <si>
    <t>22.</t>
  </si>
  <si>
    <t>Pr-1581/2024</t>
  </si>
  <si>
    <t>23.</t>
  </si>
  <si>
    <t>Pr-1690/2024</t>
  </si>
  <si>
    <t>24.</t>
  </si>
  <si>
    <t>Pr-1689/2024</t>
  </si>
  <si>
    <t>25.</t>
  </si>
  <si>
    <t>Pr-1688/2024</t>
  </si>
  <si>
    <t>26.</t>
  </si>
  <si>
    <t>Pr-1686/2024</t>
  </si>
  <si>
    <t>27.</t>
  </si>
  <si>
    <t>Pr-1687/2024</t>
  </si>
  <si>
    <t>28.</t>
  </si>
  <si>
    <t>Pr-232/2024</t>
  </si>
  <si>
    <t>29.</t>
  </si>
  <si>
    <t>Pr-237/2024</t>
  </si>
  <si>
    <t>30.</t>
  </si>
  <si>
    <t>Pr-234/2024</t>
  </si>
  <si>
    <t>31.</t>
  </si>
  <si>
    <t>Pr-238/2024</t>
  </si>
  <si>
    <t>32.</t>
  </si>
  <si>
    <t>Pr-1715/2024</t>
  </si>
  <si>
    <t>33.</t>
  </si>
  <si>
    <t>Pr-1806/2024</t>
  </si>
  <si>
    <t>34.</t>
  </si>
  <si>
    <t>Pr-1805/2024</t>
  </si>
  <si>
    <t>35.</t>
  </si>
  <si>
    <t>Pr-1804/2024</t>
  </si>
  <si>
    <t>36.</t>
  </si>
  <si>
    <t>Pr-1803/2024</t>
  </si>
  <si>
    <t>37.</t>
  </si>
  <si>
    <t>Ovr-3894/2024</t>
  </si>
  <si>
    <t xml:space="preserve">Ovrha </t>
  </si>
  <si>
    <t xml:space="preserve">Ovrhovoditelj podnio prijedlog za ovrhu. </t>
  </si>
  <si>
    <t>Određeno je financijsko vještačenje na okolnost razlike bruto plaće po osnovi povećanja osnovice plaće i uskladbe pariteta te prekovremenog rada i rada subotom.</t>
  </si>
  <si>
    <t>Dana 20.12.2024. HVI je uložio žalbu na prvostupanjsku presudu.</t>
  </si>
  <si>
    <t>Pripremno ročište je zakazano za dan 13.3.2025.</t>
  </si>
  <si>
    <t>Z-VI-4-454/20. od 3. 2. 2020.</t>
  </si>
  <si>
    <t>Općinski radni sud u Zagrebu Pr-204/2020</t>
  </si>
  <si>
    <t>508.793.88 €</t>
  </si>
  <si>
    <t>Određen je prekid postupka do pravomoćnog okončanja postupak koji se pred Općinskim radnim sudom u Zagrebu vodi pod poslovnim brojem Pr-525/2016.</t>
  </si>
  <si>
    <t>Z-VI-4-157/20. od 16. 1. 2020.</t>
  </si>
  <si>
    <t>Općinski radni sud u Zagrebu  Pr-753/2020</t>
  </si>
  <si>
    <t>glavnica, bez obračuna kamata deklaratorna tužba</t>
  </si>
  <si>
    <t>Određen je prekid postupka do pravomoćnog okončanja postupaka koji se pred Općinskim radnim sudom u Zagrebu vode pod poslovnim brojem Pr-6017/20, Pr-4891/20 i Pr-835/20 te pred Visokim upravnim sudom pod poslovnim brojem USOZ-104/19.</t>
  </si>
  <si>
    <t>Z-VI-4-1559/20. od 9. 4. 2020.</t>
  </si>
  <si>
    <t>Općinski radni sud u Zagrebu  Pr-835/2020</t>
  </si>
  <si>
    <t>Ročište za glavnu raspravu je zakazano za dan 6.2.2025.</t>
  </si>
  <si>
    <t>tužba od 14.4.2021.</t>
  </si>
  <si>
    <t>Općinski radni sud u Zagrebu  Pr-13057/2021</t>
  </si>
  <si>
    <t>2.172.01 €</t>
  </si>
  <si>
    <t>Dana 12.12.2024. HVI je uložio žalbu protiv prvostupanjske presude te se spis po izjavljenoj žalbi nalazi kod drugostupanjskog suda.</t>
  </si>
  <si>
    <t>tužba od 23.4.2021.</t>
  </si>
  <si>
    <t>Općinski radni sud u Zagrebu  Pr-13322/2021</t>
  </si>
  <si>
    <t>Ročište za glavnu raspravu je zakazano za dan 18.2.2025.</t>
  </si>
  <si>
    <t>tužba od 4.2.2022.</t>
  </si>
  <si>
    <t>Općinski radni sud u Zagrebu Pr-259/2022</t>
  </si>
  <si>
    <t>Ročište za glavnu raspravu je zakazano za dan 5.2.2025.</t>
  </si>
  <si>
    <t>tužba od 5.1.2023.</t>
  </si>
  <si>
    <t>Općinski radni sud u Zagrebu  Pr-30/2023</t>
  </si>
  <si>
    <t>Ročište za objavu presude je zakazano za dan 25.2.2025.</t>
  </si>
  <si>
    <t>Z-VI-4-1341-4/16. od 22. 03. 2016.</t>
  </si>
  <si>
    <t>Općinski radni sud u Zagrebu  Pr-466/2023</t>
  </si>
  <si>
    <t>Donesena odluka od 22.1.2025. godine kojom je usvojen tužbeni zahtjev u cijelosti. Podnjet će se žalba u predviđenom roku.</t>
  </si>
  <si>
    <t>tužba od 27.3.2024.</t>
  </si>
  <si>
    <t>Općinski radni sud u Zagrebu  Pr-386/2024</t>
  </si>
  <si>
    <t>HVI je podnio odgovor na tužbu te se čeka da sud zakaže pripremno ročište.</t>
  </si>
  <si>
    <t>tužba od 4.7.2024.</t>
  </si>
  <si>
    <t>Općinski radni sud u Zagrebu  Pr-901/2024</t>
  </si>
  <si>
    <t>Određen je prekid postupka do pravomoćnog okončanja postupka koji se pred Općinskim radnim sudom vodi pod poslovnim brojem: Pr-259/2022.</t>
  </si>
  <si>
    <t>tužba od 11.7.2024.</t>
  </si>
  <si>
    <t>Općinski radni sud u Zagrebu Pr-954/2024</t>
  </si>
  <si>
    <t>HVI je 9.1.2025. podnio podnesak kojim se očituje na ranije podneske tužiteljice. Čeka se da sud zakaže drugo pripremno ročište.</t>
  </si>
  <si>
    <t>Z-VI-4-1845/20. od 4. 5. 2020.</t>
  </si>
  <si>
    <t>Općinski radni sud u Zagrebu Pr-1416/2024</t>
  </si>
  <si>
    <t>Određen je prekid postupka do pravomoćnog okončanja postupka koji se pred Općinskim radnim sudom u Zagrebu vodi pod poslovnim brojem: Pr-466/2023.</t>
  </si>
  <si>
    <t>FIZIČKA OSOBA</t>
  </si>
  <si>
    <t>D.O.O.</t>
  </si>
  <si>
    <t>fizička osoba</t>
  </si>
  <si>
    <t xml:space="preserve">FIZIČKA OSOBA </t>
  </si>
  <si>
    <t>J.D.O.O.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</si>
</sst>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8">
    <numFmt numFmtId="5" formatCode="#,##0\ &quot;kn&quot;;\-#,##0\ &quot;kn&quot;"/>
    <numFmt numFmtId="7" formatCode="#,##0.00\ &quot;kn&quot;;\-#,##0.00\ &quot;kn&quot;"/>
    <numFmt numFmtId="164" formatCode="#,##0.00\ &quot;kn&quot;"/>
    <numFmt numFmtId="165" formatCode="[$-41A]General"/>
    <numFmt numFmtId="166" formatCode="[$-41A]#,##0.00"/>
    <numFmt numFmtId="167" formatCode="#,##0.00&quot; &quot;[$kn-41A];[Red]&quot;-&quot;#,##0.00&quot; &quot;[$kn-41A]"/>
    <numFmt numFmtId="168" formatCode="#,##0.00\ [$€-1]"/>
    <numFmt numFmtId="169" formatCode="#,##0.00\ [$€-41A]"/>
  </numFmts>
  <fonts count="30" x14ac:knownFonts="1">
    <font>
      <sz val="11"/>
      <color theme="1"/>
      <name val="Calibri"/>
      <family val="2"/>
      <charset val="238"/>
      <scheme val="minor"/>
    </font>
    <font>
      <b/>
      <sz val="11"/>
      <color indexed="8"/>
      <name val="Calibri"/>
      <family val="2"/>
      <charset val="238"/>
    </font>
    <font>
      <b/>
      <sz val="11"/>
      <color theme="1"/>
      <name val="Calibri"/>
      <family val="2"/>
      <charset val="238"/>
      <scheme val="minor"/>
    </font>
    <font>
      <sz val="11"/>
      <name val="Calibri"/>
      <family val="2"/>
      <charset val="238"/>
      <scheme val="minor"/>
    </font>
    <font>
      <b/>
      <sz val="11"/>
      <name val="Calibri"/>
      <family val="2"/>
      <charset val="238"/>
    </font>
    <font>
      <b/>
      <sz val="11"/>
      <name val="Calibri"/>
      <family val="2"/>
      <charset val="238"/>
      <scheme val="minor"/>
    </font>
    <font>
      <b/>
      <sz val="11"/>
      <color rgb="FFFF0000"/>
      <name val="Calibri"/>
      <family val="2"/>
      <charset val="238"/>
    </font>
    <font>
      <b/>
      <sz val="11"/>
      <color rgb="FFC00000"/>
      <name val="Calibri"/>
      <family val="2"/>
      <charset val="238"/>
    </font>
    <font>
      <b/>
      <sz val="12"/>
      <name val="Calibri"/>
      <family val="2"/>
      <charset val="238"/>
      <scheme val="minor"/>
    </font>
    <font>
      <sz val="10"/>
      <color theme="1"/>
      <name val="Calibri"/>
      <family val="2"/>
      <scheme val="minor"/>
    </font>
    <font>
      <sz val="12"/>
      <color theme="1"/>
      <name val="Calibri"/>
      <family val="2"/>
      <charset val="238"/>
      <scheme val="minor"/>
    </font>
    <font>
      <b/>
      <sz val="12"/>
      <color theme="1"/>
      <name val="Calibri"/>
      <family val="2"/>
      <charset val="238"/>
      <scheme val="minor"/>
    </font>
    <font>
      <sz val="11"/>
      <color rgb="FF000000"/>
      <name val="Calibri"/>
      <family val="2"/>
      <charset val="238"/>
    </font>
    <font>
      <b/>
      <sz val="11"/>
      <color rgb="FF000000"/>
      <name val="Calibri"/>
      <family val="2"/>
      <charset val="238"/>
    </font>
    <font>
      <sz val="11"/>
      <color theme="1"/>
      <name val="Arial"/>
      <family val="2"/>
      <charset val="238"/>
    </font>
    <font>
      <b/>
      <i/>
      <sz val="16"/>
      <color theme="1"/>
      <name val="Arial"/>
      <family val="2"/>
      <charset val="238"/>
    </font>
    <font>
      <sz val="10"/>
      <color rgb="FF000000"/>
      <name val="Calibri"/>
      <family val="2"/>
      <charset val="238"/>
    </font>
    <font>
      <b/>
      <i/>
      <u/>
      <sz val="11"/>
      <color theme="1"/>
      <name val="Arial"/>
      <family val="2"/>
      <charset val="238"/>
    </font>
    <font>
      <b/>
      <sz val="11"/>
      <name val="Calibri"/>
      <family val="2"/>
      <scheme val="minor"/>
    </font>
    <font>
      <b/>
      <sz val="11"/>
      <color theme="1"/>
      <name val="Calibri"/>
      <family val="2"/>
      <scheme val="minor"/>
    </font>
    <font>
      <sz val="11"/>
      <color theme="1"/>
      <name val="Calibri"/>
      <family val="2"/>
      <scheme val="minor"/>
    </font>
    <font>
      <b/>
      <sz val="11"/>
      <name val="Calibri"/>
      <family val="2"/>
    </font>
    <font>
      <b/>
      <sz val="11"/>
      <color indexed="8"/>
      <name val="Calibri"/>
      <family val="2"/>
    </font>
    <font>
      <b/>
      <sz val="11"/>
      <color rgb="FFC00000"/>
      <name val="Calibri"/>
      <family val="2"/>
    </font>
    <font>
      <b/>
      <sz val="11"/>
      <color rgb="FF00B050"/>
      <name val="Calibri"/>
      <family val="2"/>
    </font>
    <font>
      <b/>
      <sz val="11"/>
      <color rgb="FFFF0000"/>
      <name val="Calibri"/>
      <family val="2"/>
    </font>
    <font>
      <b/>
      <sz val="11"/>
      <color rgb="FF000000"/>
      <name val="Calibri"/>
      <family val="2"/>
    </font>
    <font>
      <sz val="12"/>
      <name val="Calibri"/>
      <family val="2"/>
      <charset val="238"/>
      <scheme val="minor"/>
    </font>
    <font>
      <sz val="11"/>
      <color theme="1"/>
      <name val="Segoe UI"/>
      <family val="2"/>
      <charset val="238"/>
    </font>
    <font>
      <sz val="11"/>
      <name val="Calibri"/>
      <family val="2"/>
      <charset val="238"/>
    </font>
  </fonts>
  <fills count="11">
    <fill>
      <patternFill patternType="none"/>
    </fill>
    <fill>
      <patternFill patternType="gray125"/>
    </fill>
    <fill>
      <patternFill patternType="solid">
        <fgColor theme="4" tint="0.59999389629810485"/>
        <bgColor indexed="64"/>
      </patternFill>
    </fill>
    <fill>
      <patternFill patternType="solid">
        <fgColor theme="6" tint="0.39997558519241921"/>
        <bgColor indexed="64"/>
      </patternFill>
    </fill>
    <fill>
      <patternFill patternType="solid">
        <fgColor theme="5" tint="0.39997558519241921"/>
        <bgColor indexed="64"/>
      </patternFill>
    </fill>
    <fill>
      <patternFill patternType="solid">
        <fgColor theme="0"/>
        <bgColor indexed="64"/>
      </patternFill>
    </fill>
    <fill>
      <patternFill patternType="solid">
        <fgColor theme="2" tint="-0.249977111117893"/>
        <bgColor indexed="64"/>
      </patternFill>
    </fill>
    <fill>
      <patternFill patternType="solid">
        <fgColor rgb="FFC4BD97"/>
        <bgColor rgb="FFC4BD97"/>
      </patternFill>
    </fill>
    <fill>
      <patternFill patternType="solid">
        <fgColor theme="8" tint="0.59999389629810485"/>
        <bgColor indexed="64"/>
      </patternFill>
    </fill>
    <fill>
      <patternFill patternType="solid">
        <fgColor theme="0" tint="-0.249977111117893"/>
        <bgColor indexed="64"/>
      </patternFill>
    </fill>
    <fill>
      <patternFill patternType="solid">
        <fgColor theme="0" tint="-0.249977111117893"/>
        <bgColor rgb="FFC4BD97"/>
      </patternFill>
    </fill>
  </fills>
  <borders count="7">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rgb="FF000000"/>
      </left>
      <right style="thin">
        <color rgb="FF000000"/>
      </right>
      <top style="thin">
        <color rgb="FF000000"/>
      </top>
      <bottom style="thin">
        <color rgb="FF000000"/>
      </bottom>
      <diagonal/>
    </border>
  </borders>
  <cellStyleXfs count="10">
    <xf numFmtId="0" fontId="0" fillId="0" borderId="0"/>
    <xf numFmtId="0" fontId="9" fillId="0" borderId="0"/>
    <xf numFmtId="165" fontId="12" fillId="0" borderId="0"/>
    <xf numFmtId="0" fontId="14" fillId="0" borderId="0"/>
    <xf numFmtId="165" fontId="12" fillId="0" borderId="0"/>
    <xf numFmtId="0" fontId="15" fillId="0" borderId="0">
      <alignment horizontal="center"/>
    </xf>
    <xf numFmtId="0" fontId="15" fillId="0" borderId="0">
      <alignment horizontal="center" textRotation="90"/>
    </xf>
    <xf numFmtId="165" fontId="16" fillId="0" borderId="0"/>
    <xf numFmtId="0" fontId="17" fillId="0" borderId="0"/>
    <xf numFmtId="167" fontId="17" fillId="0" borderId="0"/>
  </cellStyleXfs>
  <cellXfs count="152">
    <xf numFmtId="0" fontId="0" fillId="0" borderId="0" xfId="0"/>
    <xf numFmtId="0" fontId="3" fillId="0" borderId="0" xfId="0" applyFont="1" applyAlignment="1">
      <alignment horizontal="center" vertical="top" wrapText="1"/>
    </xf>
    <xf numFmtId="0" fontId="3" fillId="0" borderId="0" xfId="0" applyFont="1" applyAlignment="1">
      <alignment horizontal="left" vertical="top" wrapText="1"/>
    </xf>
    <xf numFmtId="0" fontId="2" fillId="0" borderId="0" xfId="0" applyFont="1" applyAlignment="1">
      <alignment horizontal="center" vertical="center" wrapText="1"/>
    </xf>
    <xf numFmtId="0" fontId="10" fillId="0" borderId="1" xfId="0" applyFont="1" applyBorder="1" applyAlignment="1">
      <alignment horizontal="right" vertical="top" wrapText="1"/>
    </xf>
    <xf numFmtId="166" fontId="13" fillId="0" borderId="6" xfId="2" applyNumberFormat="1" applyFont="1" applyBorder="1" applyAlignment="1">
      <alignment horizontal="center" vertical="top" wrapText="1"/>
    </xf>
    <xf numFmtId="165" fontId="13" fillId="0" borderId="6" xfId="2" applyFont="1" applyBorder="1" applyAlignment="1">
      <alignment horizontal="left" vertical="top" wrapText="1"/>
    </xf>
    <xf numFmtId="165" fontId="12" fillId="0" borderId="6" xfId="2" applyBorder="1" applyAlignment="1">
      <alignment horizontal="left" vertical="center" wrapText="1"/>
    </xf>
    <xf numFmtId="0" fontId="0" fillId="0" borderId="0" xfId="0" applyAlignment="1">
      <alignment horizontal="left" vertical="top" wrapText="1"/>
    </xf>
    <xf numFmtId="0" fontId="3" fillId="5" borderId="1" xfId="0" applyFont="1" applyFill="1" applyBorder="1" applyAlignment="1">
      <alignment horizontal="center" vertical="center" wrapText="1"/>
    </xf>
    <xf numFmtId="0" fontId="3" fillId="5" borderId="3" xfId="0" applyFont="1" applyFill="1" applyBorder="1" applyAlignment="1">
      <alignment horizontal="center" vertical="center" wrapText="1"/>
    </xf>
    <xf numFmtId="0" fontId="3" fillId="5" borderId="1" xfId="0" applyFont="1" applyFill="1" applyBorder="1" applyAlignment="1">
      <alignment horizontal="left" vertical="center" wrapText="1"/>
    </xf>
    <xf numFmtId="49" fontId="12" fillId="0" borderId="6" xfId="2" applyNumberFormat="1" applyBorder="1" applyAlignment="1">
      <alignment horizontal="left" vertical="center" wrapText="1"/>
    </xf>
    <xf numFmtId="0" fontId="4" fillId="9" borderId="1" xfId="0" applyFont="1" applyFill="1" applyBorder="1" applyAlignment="1">
      <alignment horizontal="center" vertical="center" wrapText="1"/>
    </xf>
    <xf numFmtId="0" fontId="1" fillId="9" borderId="1" xfId="0" applyFont="1" applyFill="1" applyBorder="1" applyAlignment="1">
      <alignment horizontal="center" vertical="center" wrapText="1"/>
    </xf>
    <xf numFmtId="7" fontId="1" fillId="9" borderId="1" xfId="0" applyNumberFormat="1" applyFont="1" applyFill="1" applyBorder="1" applyAlignment="1">
      <alignment horizontal="center" vertical="center" wrapText="1"/>
    </xf>
    <xf numFmtId="5" fontId="1" fillId="9" borderId="1" xfId="0" applyNumberFormat="1" applyFont="1" applyFill="1" applyBorder="1" applyAlignment="1">
      <alignment horizontal="center" vertical="center" wrapText="1"/>
    </xf>
    <xf numFmtId="0" fontId="4" fillId="6" borderId="1" xfId="0" applyFont="1" applyFill="1" applyBorder="1" applyAlignment="1">
      <alignment horizontal="center" vertical="center" wrapText="1"/>
    </xf>
    <xf numFmtId="0" fontId="1" fillId="6" borderId="1" xfId="0" applyFont="1" applyFill="1" applyBorder="1" applyAlignment="1">
      <alignment horizontal="center" vertical="center" wrapText="1"/>
    </xf>
    <xf numFmtId="5" fontId="1" fillId="6" borderId="1" xfId="0" applyNumberFormat="1" applyFont="1" applyFill="1" applyBorder="1" applyAlignment="1">
      <alignment horizontal="center" vertical="center" wrapText="1"/>
    </xf>
    <xf numFmtId="0" fontId="4" fillId="3" borderId="1" xfId="0" applyFont="1" applyFill="1" applyBorder="1" applyAlignment="1">
      <alignment horizontal="center" vertical="center" wrapText="1"/>
    </xf>
    <xf numFmtId="0" fontId="1" fillId="3" borderId="1" xfId="0" applyFont="1" applyFill="1" applyBorder="1" applyAlignment="1">
      <alignment horizontal="center" vertical="center" wrapText="1"/>
    </xf>
    <xf numFmtId="5" fontId="1" fillId="3" borderId="1" xfId="0" applyNumberFormat="1" applyFont="1" applyFill="1" applyBorder="1" applyAlignment="1">
      <alignment horizontal="center" vertical="center" wrapText="1"/>
    </xf>
    <xf numFmtId="0" fontId="20" fillId="0" borderId="1" xfId="0" applyFont="1" applyBorder="1" applyAlignment="1">
      <alignment horizontal="right" vertical="top" wrapText="1"/>
    </xf>
    <xf numFmtId="0" fontId="21" fillId="2" borderId="1" xfId="0" applyFont="1" applyFill="1" applyBorder="1" applyAlignment="1">
      <alignment horizontal="center" vertical="center" wrapText="1"/>
    </xf>
    <xf numFmtId="0" fontId="22" fillId="2" borderId="1" xfId="0" applyFont="1" applyFill="1" applyBorder="1" applyAlignment="1">
      <alignment horizontal="center" vertical="center" wrapText="1"/>
    </xf>
    <xf numFmtId="0" fontId="20" fillId="0" borderId="1" xfId="0" applyFont="1" applyBorder="1" applyAlignment="1">
      <alignment vertical="center" wrapText="1"/>
    </xf>
    <xf numFmtId="0" fontId="0" fillId="0" borderId="0" xfId="0" applyAlignment="1">
      <alignment horizontal="right" vertical="top" wrapText="1"/>
    </xf>
    <xf numFmtId="0" fontId="0" fillId="0" borderId="1" xfId="0" applyBorder="1" applyAlignment="1">
      <alignment horizontal="left" vertical="center" wrapText="1" shrinkToFit="1"/>
    </xf>
    <xf numFmtId="5" fontId="0" fillId="0" borderId="0" xfId="0" applyNumberFormat="1"/>
    <xf numFmtId="168" fontId="0" fillId="0" borderId="0" xfId="0" applyNumberFormat="1" applyAlignment="1">
      <alignment horizontal="right"/>
    </xf>
    <xf numFmtId="0" fontId="20" fillId="0" borderId="0" xfId="0" applyFont="1"/>
    <xf numFmtId="0" fontId="21" fillId="4" borderId="1" xfId="0" applyFont="1" applyFill="1" applyBorder="1" applyAlignment="1">
      <alignment horizontal="center" vertical="center" wrapText="1"/>
    </xf>
    <xf numFmtId="0" fontId="21" fillId="4" borderId="1" xfId="0" applyFont="1" applyFill="1" applyBorder="1" applyAlignment="1">
      <alignment horizontal="left" vertical="center" wrapText="1"/>
    </xf>
    <xf numFmtId="0" fontId="22" fillId="4" borderId="1" xfId="0" applyFont="1" applyFill="1" applyBorder="1" applyAlignment="1">
      <alignment horizontal="center" vertical="center" wrapText="1"/>
    </xf>
    <xf numFmtId="5" fontId="22" fillId="4" borderId="1" xfId="0" applyNumberFormat="1" applyFont="1" applyFill="1" applyBorder="1" applyAlignment="1">
      <alignment horizontal="center" vertical="center" wrapText="1"/>
    </xf>
    <xf numFmtId="0" fontId="20" fillId="0" borderId="0" xfId="0" applyFont="1" applyAlignment="1">
      <alignment horizontal="left"/>
    </xf>
    <xf numFmtId="0" fontId="0" fillId="0" borderId="0" xfId="0" applyAlignment="1">
      <alignment horizontal="center" vertical="top" wrapText="1"/>
    </xf>
    <xf numFmtId="168" fontId="0" fillId="0" borderId="0" xfId="0" applyNumberFormat="1" applyAlignment="1">
      <alignment horizontal="right" vertical="top" wrapText="1"/>
    </xf>
    <xf numFmtId="0" fontId="22" fillId="2" borderId="1" xfId="0" applyFont="1" applyFill="1" applyBorder="1" applyAlignment="1">
      <alignment horizontal="left" vertical="center" wrapText="1"/>
    </xf>
    <xf numFmtId="0" fontId="3" fillId="0" borderId="1" xfId="0" applyFont="1" applyBorder="1" applyAlignment="1">
      <alignment horizontal="center" vertical="center" wrapText="1"/>
    </xf>
    <xf numFmtId="0" fontId="3" fillId="0" borderId="1" xfId="0" applyFont="1" applyBorder="1" applyAlignment="1">
      <alignment horizontal="left" vertical="center" wrapText="1"/>
    </xf>
    <xf numFmtId="49" fontId="0" fillId="0" borderId="1" xfId="0" applyNumberFormat="1" applyBorder="1" applyAlignment="1">
      <alignment horizontal="left" vertical="center" wrapText="1"/>
    </xf>
    <xf numFmtId="0" fontId="0" fillId="0" borderId="1" xfId="0" applyBorder="1" applyAlignment="1">
      <alignment horizontal="left" vertical="center" wrapText="1"/>
    </xf>
    <xf numFmtId="0" fontId="0" fillId="0" borderId="4" xfId="0" applyBorder="1" applyAlignment="1">
      <alignment horizontal="left" vertical="center" wrapText="1"/>
    </xf>
    <xf numFmtId="0" fontId="2" fillId="4" borderId="1" xfId="0" applyFont="1" applyFill="1" applyBorder="1" applyAlignment="1">
      <alignment horizontal="left" vertical="center" wrapText="1"/>
    </xf>
    <xf numFmtId="168" fontId="0" fillId="0" borderId="1" xfId="0" applyNumberFormat="1" applyBorder="1" applyAlignment="1">
      <alignment horizontal="right" vertical="center" wrapText="1"/>
    </xf>
    <xf numFmtId="168" fontId="3" fillId="0" borderId="1" xfId="0" applyNumberFormat="1" applyFont="1" applyBorder="1" applyAlignment="1">
      <alignment horizontal="right" vertical="center" wrapText="1"/>
    </xf>
    <xf numFmtId="4" fontId="0" fillId="0" borderId="1" xfId="0" applyNumberFormat="1" applyBorder="1" applyAlignment="1">
      <alignment vertical="center" wrapText="1"/>
    </xf>
    <xf numFmtId="0" fontId="0" fillId="0" borderId="1" xfId="0" applyBorder="1" applyAlignment="1">
      <alignment vertical="center" wrapText="1"/>
    </xf>
    <xf numFmtId="0" fontId="0" fillId="0" borderId="1" xfId="0" applyBorder="1" applyAlignment="1">
      <alignment vertical="center"/>
    </xf>
    <xf numFmtId="49" fontId="0" fillId="0" borderId="1" xfId="0" applyNumberFormat="1" applyBorder="1" applyAlignment="1">
      <alignment horizontal="center" vertical="center" wrapText="1" shrinkToFit="1"/>
    </xf>
    <xf numFmtId="0" fontId="20" fillId="0" borderId="1" xfId="0" applyFont="1" applyBorder="1" applyAlignment="1">
      <alignment horizontal="right" vertical="center" wrapText="1"/>
    </xf>
    <xf numFmtId="168" fontId="22" fillId="4" borderId="1" xfId="0" applyNumberFormat="1" applyFont="1" applyFill="1" applyBorder="1" applyAlignment="1">
      <alignment horizontal="right" vertical="center" wrapText="1"/>
    </xf>
    <xf numFmtId="168" fontId="20" fillId="0" borderId="0" xfId="0" applyNumberFormat="1" applyFont="1" applyAlignment="1">
      <alignment horizontal="right"/>
    </xf>
    <xf numFmtId="168" fontId="2" fillId="4" borderId="1" xfId="0" applyNumberFormat="1" applyFont="1" applyFill="1" applyBorder="1" applyAlignment="1">
      <alignment horizontal="right" vertical="center" wrapText="1"/>
    </xf>
    <xf numFmtId="168" fontId="1" fillId="3" borderId="1" xfId="0" applyNumberFormat="1" applyFont="1" applyFill="1" applyBorder="1" applyAlignment="1">
      <alignment horizontal="right" vertical="center" wrapText="1"/>
    </xf>
    <xf numFmtId="168" fontId="2" fillId="3" borderId="1" xfId="0" applyNumberFormat="1" applyFont="1" applyFill="1" applyBorder="1" applyAlignment="1">
      <alignment horizontal="right" vertical="center"/>
    </xf>
    <xf numFmtId="0" fontId="0" fillId="0" borderId="1" xfId="0" applyBorder="1"/>
    <xf numFmtId="168" fontId="12" fillId="0" borderId="6" xfId="2" applyNumberFormat="1" applyBorder="1" applyAlignment="1">
      <alignment horizontal="right" vertical="center" wrapText="1"/>
    </xf>
    <xf numFmtId="0" fontId="12" fillId="0" borderId="1" xfId="2" applyNumberFormat="1" applyBorder="1" applyAlignment="1">
      <alignment horizontal="center" vertical="center" wrapText="1"/>
    </xf>
    <xf numFmtId="0" fontId="22" fillId="2" borderId="1" xfId="0" applyFont="1" applyFill="1" applyBorder="1" applyAlignment="1">
      <alignment vertical="center" wrapText="1"/>
    </xf>
    <xf numFmtId="0" fontId="27" fillId="5" borderId="1" xfId="0" applyFont="1" applyFill="1" applyBorder="1" applyAlignment="1">
      <alignment horizontal="left" vertical="center" wrapText="1"/>
    </xf>
    <xf numFmtId="0" fontId="3" fillId="5" borderId="1" xfId="0" applyFont="1" applyFill="1" applyBorder="1" applyAlignment="1">
      <alignment horizontal="center" vertical="center"/>
    </xf>
    <xf numFmtId="0" fontId="3" fillId="5" borderId="1" xfId="0" quotePrefix="1" applyFont="1" applyFill="1" applyBorder="1" applyAlignment="1">
      <alignment horizontal="left" vertical="center"/>
    </xf>
    <xf numFmtId="168" fontId="3" fillId="5" borderId="1" xfId="0" quotePrefix="1" applyNumberFormat="1" applyFont="1" applyFill="1" applyBorder="1" applyAlignment="1">
      <alignment horizontal="right" vertical="center"/>
    </xf>
    <xf numFmtId="164" fontId="3" fillId="5" borderId="1" xfId="0" applyNumberFormat="1" applyFont="1" applyFill="1" applyBorder="1" applyAlignment="1">
      <alignment vertical="center"/>
    </xf>
    <xf numFmtId="4" fontId="3" fillId="5" borderId="1" xfId="0" applyNumberFormat="1" applyFont="1" applyFill="1" applyBorder="1" applyAlignment="1">
      <alignment vertical="center" wrapText="1"/>
    </xf>
    <xf numFmtId="0" fontId="0" fillId="0" borderId="0" xfId="0" applyAlignment="1">
      <alignment vertical="top" wrapText="1"/>
    </xf>
    <xf numFmtId="0" fontId="20" fillId="0" borderId="0" xfId="0" applyFont="1" applyAlignment="1">
      <alignment horizontal="center"/>
    </xf>
    <xf numFmtId="0" fontId="22" fillId="4" borderId="1" xfId="0" applyFont="1" applyFill="1" applyBorder="1" applyAlignment="1">
      <alignment vertical="center" wrapText="1"/>
    </xf>
    <xf numFmtId="0" fontId="21" fillId="2" borderId="1" xfId="0" applyFont="1" applyFill="1" applyBorder="1" applyAlignment="1">
      <alignment horizontal="left" vertical="center" wrapText="1"/>
    </xf>
    <xf numFmtId="49" fontId="3" fillId="5" borderId="1" xfId="0" applyNumberFormat="1" applyFont="1" applyFill="1" applyBorder="1" applyAlignment="1">
      <alignment horizontal="left" vertical="center" wrapText="1"/>
    </xf>
    <xf numFmtId="0" fontId="3" fillId="0" borderId="1" xfId="0" applyFont="1" applyBorder="1" applyAlignment="1">
      <alignment horizontal="left" vertical="center" wrapText="1" shrinkToFit="1"/>
    </xf>
    <xf numFmtId="0" fontId="3" fillId="5" borderId="1" xfId="0" applyFont="1" applyFill="1" applyBorder="1" applyAlignment="1">
      <alignment horizontal="center" vertical="center" wrapText="1" shrinkToFit="1"/>
    </xf>
    <xf numFmtId="168" fontId="3" fillId="5" borderId="1" xfId="0" applyNumberFormat="1" applyFont="1" applyFill="1" applyBorder="1" applyAlignment="1">
      <alignment horizontal="right" vertical="center" wrapText="1"/>
    </xf>
    <xf numFmtId="4" fontId="3" fillId="5" borderId="1" xfId="0" applyNumberFormat="1" applyFont="1" applyFill="1" applyBorder="1" applyAlignment="1">
      <alignment horizontal="center" vertical="center" wrapText="1"/>
    </xf>
    <xf numFmtId="0" fontId="27" fillId="5" borderId="1" xfId="0" applyFont="1" applyFill="1" applyBorder="1" applyAlignment="1">
      <alignment horizontal="left" vertical="top" wrapText="1"/>
    </xf>
    <xf numFmtId="168" fontId="12" fillId="0" borderId="0" xfId="2" applyNumberFormat="1" applyAlignment="1">
      <alignment horizontal="right" vertical="center" wrapText="1"/>
    </xf>
    <xf numFmtId="168" fontId="0" fillId="0" borderId="0" xfId="0" applyNumberFormat="1" applyAlignment="1">
      <alignment vertical="center"/>
    </xf>
    <xf numFmtId="169" fontId="12" fillId="0" borderId="0" xfId="2" applyNumberFormat="1" applyAlignment="1">
      <alignment horizontal="right" vertical="center" wrapText="1"/>
    </xf>
    <xf numFmtId="168" fontId="2" fillId="0" borderId="1" xfId="0" applyNumberFormat="1" applyFont="1" applyBorder="1" applyAlignment="1">
      <alignment horizontal="right" vertical="center" wrapText="1"/>
    </xf>
    <xf numFmtId="0" fontId="20" fillId="0" borderId="0" xfId="0" applyFont="1" applyAlignment="1">
      <alignment horizontal="right"/>
    </xf>
    <xf numFmtId="168" fontId="22" fillId="2" borderId="1" xfId="0" applyNumberFormat="1" applyFont="1" applyFill="1" applyBorder="1" applyAlignment="1">
      <alignment horizontal="right" vertical="center" wrapText="1"/>
    </xf>
    <xf numFmtId="168" fontId="18" fillId="8" borderId="1" xfId="0" applyNumberFormat="1" applyFont="1" applyFill="1" applyBorder="1" applyAlignment="1">
      <alignment horizontal="right" vertical="center" wrapText="1"/>
    </xf>
    <xf numFmtId="169" fontId="13" fillId="7" borderId="1" xfId="2" applyNumberFormat="1" applyFont="1" applyFill="1" applyBorder="1" applyAlignment="1">
      <alignment horizontal="right" vertical="center" wrapText="1"/>
    </xf>
    <xf numFmtId="166" fontId="13" fillId="0" borderId="1" xfId="2" applyNumberFormat="1" applyFont="1" applyBorder="1" applyAlignment="1">
      <alignment horizontal="center" vertical="top" wrapText="1"/>
    </xf>
    <xf numFmtId="0" fontId="12" fillId="0" borderId="6" xfId="2" applyNumberFormat="1" applyBorder="1" applyAlignment="1">
      <alignment horizontal="center" vertical="center" wrapText="1"/>
    </xf>
    <xf numFmtId="165" fontId="12" fillId="0" borderId="6" xfId="4" applyBorder="1" applyAlignment="1">
      <alignment horizontal="center" vertical="center" wrapText="1"/>
    </xf>
    <xf numFmtId="165" fontId="12" fillId="0" borderId="6" xfId="2" applyBorder="1" applyAlignment="1">
      <alignment horizontal="center" vertical="center" wrapText="1"/>
    </xf>
    <xf numFmtId="49" fontId="12" fillId="0" borderId="6" xfId="2" applyNumberFormat="1" applyBorder="1" applyAlignment="1">
      <alignment horizontal="center" vertical="center" wrapText="1"/>
    </xf>
    <xf numFmtId="164" fontId="12" fillId="0" borderId="6" xfId="2" applyNumberFormat="1" applyBorder="1" applyAlignment="1">
      <alignment horizontal="center" vertical="center" wrapText="1"/>
    </xf>
    <xf numFmtId="168" fontId="13" fillId="7" borderId="6" xfId="2" applyNumberFormat="1" applyFont="1" applyFill="1" applyBorder="1" applyAlignment="1">
      <alignment horizontal="right" vertical="center" wrapText="1"/>
    </xf>
    <xf numFmtId="0" fontId="0" fillId="0" borderId="0" xfId="0" applyAlignment="1">
      <alignment horizontal="right"/>
    </xf>
    <xf numFmtId="7" fontId="1" fillId="6" borderId="1" xfId="0" applyNumberFormat="1" applyFont="1" applyFill="1" applyBorder="1" applyAlignment="1">
      <alignment horizontal="right" vertical="center" wrapText="1"/>
    </xf>
    <xf numFmtId="0" fontId="0" fillId="0" borderId="1" xfId="0" applyBorder="1" applyAlignment="1">
      <alignment horizontal="center" vertical="center" wrapText="1" shrinkToFit="1"/>
    </xf>
    <xf numFmtId="0" fontId="0" fillId="0" borderId="5" xfId="0" applyBorder="1" applyAlignment="1">
      <alignment horizontal="center" vertical="center" wrapText="1" shrinkToFit="1"/>
    </xf>
    <xf numFmtId="49" fontId="0" fillId="0" borderId="0" xfId="0" applyNumberFormat="1" applyAlignment="1">
      <alignment horizontal="center" vertical="center" wrapText="1" shrinkToFit="1"/>
    </xf>
    <xf numFmtId="5" fontId="22" fillId="2" borderId="1" xfId="0" applyNumberFormat="1" applyFont="1" applyFill="1" applyBorder="1" applyAlignment="1">
      <alignment vertical="center" wrapText="1"/>
    </xf>
    <xf numFmtId="0" fontId="2" fillId="4" borderId="1" xfId="0" applyFont="1" applyFill="1" applyBorder="1" applyAlignment="1">
      <alignment vertical="center" wrapText="1"/>
    </xf>
    <xf numFmtId="0" fontId="2" fillId="0" borderId="1" xfId="0" applyFont="1" applyBorder="1" applyAlignment="1">
      <alignment vertical="center" wrapText="1"/>
    </xf>
    <xf numFmtId="164" fontId="12" fillId="0" borderId="6" xfId="2" applyNumberFormat="1" applyBorder="1" applyAlignment="1">
      <alignment vertical="center" wrapText="1"/>
    </xf>
    <xf numFmtId="168" fontId="13" fillId="7" borderId="1" xfId="2" applyNumberFormat="1" applyFont="1" applyFill="1" applyBorder="1" applyAlignment="1">
      <alignment vertical="center" wrapText="1"/>
    </xf>
    <xf numFmtId="5" fontId="0" fillId="0" borderId="0" xfId="0" applyNumberFormat="1" applyAlignment="1">
      <alignment vertical="top" wrapText="1"/>
    </xf>
    <xf numFmtId="164" fontId="3" fillId="5" borderId="1" xfId="0" applyNumberFormat="1" applyFont="1" applyFill="1" applyBorder="1" applyAlignment="1">
      <alignment horizontal="center" vertical="center"/>
    </xf>
    <xf numFmtId="0" fontId="28" fillId="0" borderId="0" xfId="0" applyFont="1" applyAlignment="1">
      <alignment horizontal="center" vertical="center"/>
    </xf>
    <xf numFmtId="4" fontId="3" fillId="5" borderId="1" xfId="0" applyNumberFormat="1" applyFont="1" applyFill="1" applyBorder="1" applyAlignment="1">
      <alignment vertical="top" wrapText="1"/>
    </xf>
    <xf numFmtId="0" fontId="28" fillId="0" borderId="0" xfId="0" applyFont="1" applyAlignment="1">
      <alignment vertical="center"/>
    </xf>
    <xf numFmtId="0" fontId="3" fillId="5" borderId="5" xfId="0" applyFont="1" applyFill="1" applyBorder="1" applyAlignment="1">
      <alignment horizontal="center" vertical="center"/>
    </xf>
    <xf numFmtId="4" fontId="3" fillId="5" borderId="5" xfId="0" applyNumberFormat="1" applyFont="1" applyFill="1" applyBorder="1" applyAlignment="1">
      <alignment vertical="center" wrapText="1"/>
    </xf>
    <xf numFmtId="0" fontId="0" fillId="0" borderId="0" xfId="0" applyAlignment="1">
      <alignment horizontal="center"/>
    </xf>
    <xf numFmtId="0" fontId="0" fillId="0" borderId="0" xfId="0" applyAlignment="1">
      <alignment horizontal="left" vertical="top" wrapText="1" shrinkToFit="1"/>
    </xf>
    <xf numFmtId="165" fontId="29" fillId="0" borderId="1" xfId="2" applyFont="1" applyBorder="1" applyAlignment="1">
      <alignment horizontal="center" vertical="center" wrapText="1"/>
    </xf>
    <xf numFmtId="165" fontId="29" fillId="0" borderId="1" xfId="2" applyFont="1" applyBorder="1" applyAlignment="1">
      <alignment horizontal="left" vertical="center" wrapText="1"/>
    </xf>
    <xf numFmtId="169" fontId="3" fillId="0" borderId="1" xfId="0" applyNumberFormat="1" applyFont="1" applyBorder="1" applyAlignment="1">
      <alignment horizontal="right" vertical="center"/>
    </xf>
    <xf numFmtId="164" fontId="29" fillId="0" borderId="1" xfId="2" applyNumberFormat="1" applyFont="1" applyBorder="1" applyAlignment="1">
      <alignment horizontal="center" vertical="center" wrapText="1"/>
    </xf>
    <xf numFmtId="49" fontId="29" fillId="0" borderId="1" xfId="2" applyNumberFormat="1" applyFont="1" applyBorder="1" applyAlignment="1">
      <alignment horizontal="left" vertical="center" wrapText="1"/>
    </xf>
    <xf numFmtId="169" fontId="2" fillId="9" borderId="1" xfId="0" applyNumberFormat="1" applyFont="1" applyFill="1" applyBorder="1" applyAlignment="1">
      <alignment horizontal="right"/>
    </xf>
    <xf numFmtId="0" fontId="18" fillId="0" borderId="1" xfId="0" applyFont="1" applyBorder="1" applyAlignment="1">
      <alignment horizontal="left" vertical="center" wrapText="1"/>
    </xf>
    <xf numFmtId="5" fontId="20" fillId="0" borderId="1" xfId="0" applyNumberFormat="1" applyFont="1" applyBorder="1" applyAlignment="1">
      <alignment horizontal="center" vertical="top" wrapText="1"/>
    </xf>
    <xf numFmtId="165" fontId="13" fillId="7" borderId="1" xfId="2" applyFont="1" applyFill="1" applyBorder="1" applyAlignment="1">
      <alignment horizontal="right" vertical="center" wrapText="1"/>
    </xf>
    <xf numFmtId="165" fontId="26" fillId="7" borderId="1" xfId="2" applyFont="1" applyFill="1" applyBorder="1" applyAlignment="1">
      <alignment horizontal="left" vertical="top" wrapText="1"/>
    </xf>
    <xf numFmtId="0" fontId="18" fillId="4" borderId="1" xfId="0" applyFont="1" applyFill="1" applyBorder="1" applyAlignment="1">
      <alignment horizontal="left" vertical="center" wrapText="1"/>
    </xf>
    <xf numFmtId="0" fontId="18" fillId="8" borderId="1" xfId="0" applyFont="1" applyFill="1" applyBorder="1" applyAlignment="1">
      <alignment horizontal="right" vertical="center" wrapText="1" shrinkToFit="1"/>
    </xf>
    <xf numFmtId="165" fontId="13" fillId="10" borderId="1" xfId="2" applyFont="1" applyFill="1" applyBorder="1" applyAlignment="1">
      <alignment horizontal="left" vertical="center" wrapText="1"/>
    </xf>
    <xf numFmtId="0" fontId="5" fillId="3" borderId="1" xfId="0" applyFont="1" applyFill="1" applyBorder="1" applyAlignment="1">
      <alignment horizontal="left" vertical="center" wrapText="1"/>
    </xf>
    <xf numFmtId="5" fontId="0" fillId="0" borderId="3" xfId="0" applyNumberFormat="1" applyBorder="1" applyAlignment="1">
      <alignment horizontal="center"/>
    </xf>
    <xf numFmtId="5" fontId="0" fillId="0" borderId="5" xfId="0" applyNumberFormat="1" applyBorder="1" applyAlignment="1">
      <alignment horizontal="center"/>
    </xf>
    <xf numFmtId="0" fontId="5" fillId="0" borderId="3" xfId="0" applyFont="1" applyBorder="1" applyAlignment="1">
      <alignment horizontal="right" vertical="center" wrapText="1"/>
    </xf>
    <xf numFmtId="0" fontId="5" fillId="0" borderId="4" xfId="0" applyFont="1" applyBorder="1" applyAlignment="1">
      <alignment horizontal="right" vertical="center" wrapText="1"/>
    </xf>
    <xf numFmtId="0" fontId="5" fillId="4" borderId="3" xfId="0" applyFont="1" applyFill="1" applyBorder="1" applyAlignment="1">
      <alignment horizontal="left" vertical="center" wrapText="1"/>
    </xf>
    <xf numFmtId="0" fontId="5" fillId="4" borderId="4" xfId="0" applyFont="1" applyFill="1" applyBorder="1" applyAlignment="1">
      <alignment horizontal="left" vertical="center" wrapText="1"/>
    </xf>
    <xf numFmtId="0" fontId="5" fillId="4" borderId="5" xfId="0" applyFont="1" applyFill="1" applyBorder="1" applyAlignment="1">
      <alignment horizontal="left" vertical="center" wrapText="1"/>
    </xf>
    <xf numFmtId="0" fontId="3" fillId="0" borderId="3" xfId="0" applyFont="1" applyBorder="1" applyAlignment="1">
      <alignment horizontal="right" vertical="center" wrapText="1"/>
    </xf>
    <xf numFmtId="0" fontId="3" fillId="0" borderId="4" xfId="0" applyFont="1" applyBorder="1" applyAlignment="1">
      <alignment horizontal="right" vertical="center" wrapText="1"/>
    </xf>
    <xf numFmtId="0" fontId="3" fillId="0" borderId="5" xfId="0" applyFont="1" applyBorder="1" applyAlignment="1">
      <alignment horizontal="right" vertical="center" wrapText="1"/>
    </xf>
    <xf numFmtId="0" fontId="5" fillId="4" borderId="3" xfId="0" applyFont="1" applyFill="1" applyBorder="1" applyAlignment="1">
      <alignment horizontal="right" vertical="center" wrapText="1"/>
    </xf>
    <xf numFmtId="0" fontId="5" fillId="4" borderId="4" xfId="0" applyFont="1" applyFill="1" applyBorder="1" applyAlignment="1">
      <alignment horizontal="right" vertical="center" wrapText="1"/>
    </xf>
    <xf numFmtId="0" fontId="5" fillId="4" borderId="5" xfId="0" applyFont="1" applyFill="1" applyBorder="1" applyAlignment="1">
      <alignment horizontal="right" vertical="center" wrapText="1"/>
    </xf>
    <xf numFmtId="0" fontId="2" fillId="3" borderId="3" xfId="0" applyFont="1" applyFill="1" applyBorder="1" applyAlignment="1">
      <alignment horizontal="right" vertical="center"/>
    </xf>
    <xf numFmtId="0" fontId="2" fillId="3" borderId="4" xfId="0" applyFont="1" applyFill="1" applyBorder="1" applyAlignment="1">
      <alignment horizontal="right" vertical="center"/>
    </xf>
    <xf numFmtId="0" fontId="2" fillId="3" borderId="5" xfId="0" applyFont="1" applyFill="1" applyBorder="1" applyAlignment="1">
      <alignment horizontal="right" vertical="center"/>
    </xf>
    <xf numFmtId="165" fontId="13" fillId="10" borderId="1" xfId="2" applyFont="1" applyFill="1" applyBorder="1" applyAlignment="1">
      <alignment horizontal="right" vertical="center" wrapText="1"/>
    </xf>
    <xf numFmtId="0" fontId="5" fillId="3" borderId="0" xfId="0" applyFont="1" applyFill="1" applyAlignment="1">
      <alignment horizontal="left" vertical="center" wrapText="1"/>
    </xf>
    <xf numFmtId="0" fontId="5" fillId="0" borderId="2" xfId="0" applyFont="1" applyBorder="1" applyAlignment="1">
      <alignment horizontal="left" vertical="center" wrapText="1"/>
    </xf>
    <xf numFmtId="0" fontId="18" fillId="4" borderId="3" xfId="0" applyFont="1" applyFill="1" applyBorder="1" applyAlignment="1">
      <alignment horizontal="left" vertical="center" wrapText="1"/>
    </xf>
    <xf numFmtId="0" fontId="18" fillId="4" borderId="4" xfId="0" applyFont="1" applyFill="1" applyBorder="1" applyAlignment="1">
      <alignment horizontal="left" vertical="center" wrapText="1"/>
    </xf>
    <xf numFmtId="0" fontId="18" fillId="4" borderId="5" xfId="0" applyFont="1" applyFill="1" applyBorder="1" applyAlignment="1">
      <alignment horizontal="left" vertical="center" wrapText="1"/>
    </xf>
    <xf numFmtId="0" fontId="8" fillId="0" borderId="1" xfId="0" applyFont="1" applyBorder="1" applyAlignment="1">
      <alignment horizontal="left" vertical="center" wrapText="1"/>
    </xf>
    <xf numFmtId="165" fontId="13" fillId="7" borderId="6" xfId="2" applyFont="1" applyFill="1" applyBorder="1" applyAlignment="1">
      <alignment horizontal="left" vertical="center" wrapText="1"/>
    </xf>
    <xf numFmtId="165" fontId="13" fillId="7" borderId="6" xfId="2" applyFont="1" applyFill="1" applyBorder="1" applyAlignment="1">
      <alignment horizontal="right" vertical="center" wrapText="1"/>
    </xf>
    <xf numFmtId="0" fontId="8" fillId="9" borderId="1" xfId="0" applyFont="1" applyFill="1" applyBorder="1" applyAlignment="1">
      <alignment horizontal="left" vertical="center" wrapText="1"/>
    </xf>
  </cellXfs>
  <cellStyles count="10">
    <cellStyle name="Excel Built-in Normal" xfId="2" xr:uid="{00000000-0005-0000-0000-000000000000}"/>
    <cellStyle name="Excel Built-in Normal 1" xfId="4" xr:uid="{00000000-0005-0000-0000-000001000000}"/>
    <cellStyle name="Heading" xfId="5" xr:uid="{00000000-0005-0000-0000-000002000000}"/>
    <cellStyle name="Heading1" xfId="6" xr:uid="{00000000-0005-0000-0000-000003000000}"/>
    <cellStyle name="Normalno" xfId="0" builtinId="0"/>
    <cellStyle name="Normalno 2" xfId="1" xr:uid="{00000000-0005-0000-0000-000005000000}"/>
    <cellStyle name="Normalno 2 2" xfId="7" xr:uid="{00000000-0005-0000-0000-000006000000}"/>
    <cellStyle name="Normalno 3" xfId="3" xr:uid="{00000000-0005-0000-0000-000007000000}"/>
    <cellStyle name="Result" xfId="8" xr:uid="{00000000-0005-0000-0000-000008000000}"/>
    <cellStyle name="Result2" xfId="9" xr:uid="{00000000-0005-0000-0000-000009000000}"/>
  </cellStyles>
  <dxfs count="0"/>
  <tableStyles count="0" defaultTableStyle="TableStyleMedium2" defaultPivotStyle="PivotStyleLight16"/>
  <colors>
    <mruColors>
      <color rgb="FFFFFF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L91"/>
  <sheetViews>
    <sheetView tabSelected="1" zoomScale="80" zoomScaleNormal="80" workbookViewId="0">
      <pane ySplit="3" topLeftCell="A22" activePane="bottomLeft" state="frozen"/>
      <selection pane="bottomLeft" activeCell="I28" sqref="I28"/>
    </sheetView>
  </sheetViews>
  <sheetFormatPr defaultRowHeight="15" x14ac:dyDescent="0.25"/>
  <cols>
    <col min="1" max="1" width="7.140625" style="1" customWidth="1"/>
    <col min="2" max="2" width="14" style="2" bestFit="1" customWidth="1"/>
    <col min="3" max="3" width="16.42578125" style="8" customWidth="1"/>
    <col min="4" max="4" width="37.28515625" style="68" bestFit="1" customWidth="1"/>
    <col min="5" max="5" width="48.85546875" style="8" customWidth="1"/>
    <col min="6" max="6" width="13" style="37" bestFit="1" customWidth="1"/>
    <col min="7" max="7" width="34.28515625" style="111" bestFit="1" customWidth="1"/>
    <col min="8" max="8" width="19.28515625" style="97" hidden="1" customWidth="1"/>
    <col min="9" max="9" width="24.42578125" style="38" customWidth="1"/>
    <col min="10" max="10" width="34.7109375" style="103" customWidth="1"/>
    <col min="11" max="11" width="64.42578125" style="8" hidden="1" customWidth="1"/>
    <col min="12" max="12" width="0.140625" style="8" customWidth="1"/>
    <col min="13" max="16384" width="9.140625" style="8"/>
  </cols>
  <sheetData>
    <row r="1" spans="1:12" ht="22.5" customHeight="1" x14ac:dyDescent="0.25">
      <c r="A1" s="118" t="s">
        <v>92</v>
      </c>
      <c r="B1" s="118"/>
      <c r="C1" s="118"/>
      <c r="D1" s="118"/>
      <c r="E1" s="118"/>
      <c r="F1" s="118"/>
      <c r="G1" s="118"/>
      <c r="H1" s="118"/>
      <c r="I1" s="118"/>
      <c r="J1" s="118"/>
      <c r="K1" s="23" t="s">
        <v>57</v>
      </c>
    </row>
    <row r="2" spans="1:12" ht="123" customHeight="1" x14ac:dyDescent="0.25">
      <c r="A2" s="24" t="s">
        <v>2</v>
      </c>
      <c r="B2" s="71" t="s">
        <v>8</v>
      </c>
      <c r="C2" s="39" t="s">
        <v>6</v>
      </c>
      <c r="D2" s="61" t="s">
        <v>1</v>
      </c>
      <c r="E2" s="39" t="s">
        <v>58</v>
      </c>
      <c r="F2" s="25" t="s">
        <v>3</v>
      </c>
      <c r="G2" s="39" t="s">
        <v>91</v>
      </c>
      <c r="H2" s="25" t="s">
        <v>4</v>
      </c>
      <c r="I2" s="83" t="s">
        <v>59</v>
      </c>
      <c r="J2" s="98" t="s">
        <v>81</v>
      </c>
      <c r="K2" s="25" t="s">
        <v>5</v>
      </c>
    </row>
    <row r="3" spans="1:12" s="3" customFormat="1" ht="16.5" customHeight="1" x14ac:dyDescent="0.25">
      <c r="A3" s="122" t="s">
        <v>15</v>
      </c>
      <c r="B3" s="122"/>
      <c r="C3" s="122"/>
      <c r="D3" s="122"/>
      <c r="E3" s="122"/>
      <c r="F3" s="122"/>
      <c r="G3" s="122"/>
      <c r="H3" s="122"/>
      <c r="I3" s="122"/>
      <c r="J3" s="122"/>
      <c r="K3" s="122"/>
      <c r="L3" s="8"/>
    </row>
    <row r="4" spans="1:12" ht="23.25" customHeight="1" x14ac:dyDescent="0.25">
      <c r="A4" s="40">
        <v>1</v>
      </c>
      <c r="B4" s="41">
        <v>2017</v>
      </c>
      <c r="C4" s="43"/>
      <c r="D4" s="43" t="s">
        <v>17</v>
      </c>
      <c r="E4" s="43" t="s">
        <v>14</v>
      </c>
      <c r="F4" s="43">
        <v>99122235709</v>
      </c>
      <c r="G4" s="28" t="s">
        <v>211</v>
      </c>
      <c r="H4" s="95"/>
      <c r="I4" s="46">
        <v>2057.2035304267038</v>
      </c>
      <c r="J4" s="48"/>
      <c r="K4" s="43" t="s">
        <v>24</v>
      </c>
    </row>
    <row r="5" spans="1:12" ht="30" x14ac:dyDescent="0.25">
      <c r="A5" s="40">
        <v>2</v>
      </c>
      <c r="B5" s="41">
        <v>2017</v>
      </c>
      <c r="C5" s="43"/>
      <c r="D5" s="43" t="s">
        <v>18</v>
      </c>
      <c r="E5" s="43" t="s">
        <v>14</v>
      </c>
      <c r="F5" s="43">
        <v>99122235709</v>
      </c>
      <c r="G5" s="28" t="s">
        <v>211</v>
      </c>
      <c r="H5" s="51"/>
      <c r="I5" s="46">
        <v>398.16842524387812</v>
      </c>
      <c r="J5" s="48"/>
      <c r="K5" s="43" t="s">
        <v>16</v>
      </c>
    </row>
    <row r="6" spans="1:12" x14ac:dyDescent="0.25">
      <c r="A6" s="40">
        <v>3</v>
      </c>
      <c r="B6" s="41">
        <v>2020</v>
      </c>
      <c r="C6" s="43"/>
      <c r="D6" s="43" t="s">
        <v>35</v>
      </c>
      <c r="E6" s="43" t="s">
        <v>14</v>
      </c>
      <c r="F6" s="43">
        <v>99122235709</v>
      </c>
      <c r="G6" s="28" t="s">
        <v>211</v>
      </c>
      <c r="H6" s="95"/>
      <c r="I6" s="46">
        <v>398.16842524387812</v>
      </c>
      <c r="J6" s="48"/>
      <c r="K6" s="43" t="s">
        <v>61</v>
      </c>
    </row>
    <row r="7" spans="1:12" ht="30" x14ac:dyDescent="0.25">
      <c r="A7" s="40">
        <v>5</v>
      </c>
      <c r="B7" s="41">
        <v>2022</v>
      </c>
      <c r="C7" s="43"/>
      <c r="D7" s="44" t="s">
        <v>48</v>
      </c>
      <c r="E7" s="43" t="s">
        <v>14</v>
      </c>
      <c r="F7" s="43">
        <v>99122235709</v>
      </c>
      <c r="G7" s="28" t="s">
        <v>211</v>
      </c>
      <c r="H7" s="96"/>
      <c r="I7" s="46">
        <v>1242.79</v>
      </c>
      <c r="J7" s="48"/>
      <c r="K7" s="43" t="s">
        <v>87</v>
      </c>
    </row>
    <row r="8" spans="1:12" ht="30" x14ac:dyDescent="0.25">
      <c r="A8" s="40">
        <v>6</v>
      </c>
      <c r="B8" s="41">
        <v>2022</v>
      </c>
      <c r="C8" s="43"/>
      <c r="D8" s="44" t="s">
        <v>49</v>
      </c>
      <c r="E8" s="43" t="s">
        <v>14</v>
      </c>
      <c r="F8" s="43">
        <v>99122235709</v>
      </c>
      <c r="G8" s="28" t="s">
        <v>211</v>
      </c>
      <c r="H8" s="96"/>
      <c r="I8" s="46">
        <v>1219.97</v>
      </c>
      <c r="J8" s="48"/>
      <c r="K8" s="43" t="s">
        <v>87</v>
      </c>
    </row>
    <row r="9" spans="1:12" ht="30" x14ac:dyDescent="0.25">
      <c r="A9" s="40">
        <v>7</v>
      </c>
      <c r="B9" s="41">
        <v>2022</v>
      </c>
      <c r="C9" s="43"/>
      <c r="D9" s="44" t="s">
        <v>51</v>
      </c>
      <c r="E9" s="43" t="s">
        <v>14</v>
      </c>
      <c r="F9" s="43">
        <v>99122235709</v>
      </c>
      <c r="G9" s="28" t="s">
        <v>211</v>
      </c>
      <c r="H9" s="96"/>
      <c r="I9" s="46">
        <v>1728.76</v>
      </c>
      <c r="J9" s="48"/>
      <c r="K9" s="43" t="s">
        <v>88</v>
      </c>
    </row>
    <row r="10" spans="1:12" x14ac:dyDescent="0.25">
      <c r="A10" s="128" t="s">
        <v>36</v>
      </c>
      <c r="B10" s="129"/>
      <c r="C10" s="129"/>
      <c r="D10" s="129"/>
      <c r="E10" s="129"/>
      <c r="F10" s="129"/>
      <c r="G10" s="129"/>
      <c r="H10" s="129"/>
      <c r="I10" s="81">
        <f>SUM(I4:I9)</f>
        <v>7045.0603809144604</v>
      </c>
      <c r="J10" s="48"/>
      <c r="K10" s="43"/>
    </row>
    <row r="11" spans="1:12" x14ac:dyDescent="0.25">
      <c r="A11" s="130" t="s">
        <v>37</v>
      </c>
      <c r="B11" s="131"/>
      <c r="C11" s="131"/>
      <c r="D11" s="131"/>
      <c r="E11" s="131"/>
      <c r="F11" s="131"/>
      <c r="G11" s="131"/>
      <c r="H11" s="132"/>
      <c r="I11" s="55"/>
      <c r="J11" s="99"/>
      <c r="K11" s="45"/>
    </row>
    <row r="12" spans="1:12" x14ac:dyDescent="0.25">
      <c r="A12" s="40">
        <v>1</v>
      </c>
      <c r="B12" s="41" t="s">
        <v>11</v>
      </c>
      <c r="C12" s="42" t="s">
        <v>60</v>
      </c>
      <c r="D12" s="43" t="s">
        <v>19</v>
      </c>
      <c r="E12" s="43" t="s">
        <v>14</v>
      </c>
      <c r="F12" s="43">
        <v>99122235709</v>
      </c>
      <c r="G12" s="28" t="s">
        <v>20</v>
      </c>
      <c r="H12" s="51"/>
      <c r="I12" s="47">
        <v>29037.14</v>
      </c>
      <c r="J12" s="48"/>
      <c r="K12" s="43" t="s">
        <v>16</v>
      </c>
    </row>
    <row r="13" spans="1:12" x14ac:dyDescent="0.25">
      <c r="A13" s="40">
        <v>2</v>
      </c>
      <c r="B13" s="41" t="s">
        <v>41</v>
      </c>
      <c r="C13" s="42" t="s">
        <v>60</v>
      </c>
      <c r="D13" s="43" t="s">
        <v>42</v>
      </c>
      <c r="E13" s="43" t="s">
        <v>14</v>
      </c>
      <c r="F13" s="43">
        <v>99122235709</v>
      </c>
      <c r="G13" s="28" t="s">
        <v>212</v>
      </c>
      <c r="H13" s="51"/>
      <c r="I13" s="47">
        <v>160886.59</v>
      </c>
      <c r="J13" s="48"/>
      <c r="K13" s="49" t="s">
        <v>16</v>
      </c>
    </row>
    <row r="14" spans="1:12" x14ac:dyDescent="0.25">
      <c r="A14" s="40">
        <v>3</v>
      </c>
      <c r="B14" s="41" t="s">
        <v>41</v>
      </c>
      <c r="C14" s="42" t="s">
        <v>60</v>
      </c>
      <c r="D14" s="43" t="s">
        <v>42</v>
      </c>
      <c r="E14" s="43" t="s">
        <v>14</v>
      </c>
      <c r="F14" s="43">
        <v>99122235709</v>
      </c>
      <c r="G14" s="28" t="s">
        <v>215</v>
      </c>
      <c r="H14" s="51"/>
      <c r="I14" s="47">
        <v>103671.19</v>
      </c>
      <c r="J14" s="48"/>
      <c r="K14" s="49" t="s">
        <v>16</v>
      </c>
    </row>
    <row r="15" spans="1:12" ht="45" x14ac:dyDescent="0.25">
      <c r="A15" s="40">
        <v>4</v>
      </c>
      <c r="B15" s="41" t="s">
        <v>32</v>
      </c>
      <c r="C15" s="42" t="s">
        <v>60</v>
      </c>
      <c r="D15" s="43" t="s">
        <v>45</v>
      </c>
      <c r="E15" s="43" t="s">
        <v>29</v>
      </c>
      <c r="F15" s="43">
        <v>52634238591</v>
      </c>
      <c r="G15" s="28" t="s">
        <v>211</v>
      </c>
      <c r="H15" s="51"/>
      <c r="I15" s="47">
        <v>92905.96</v>
      </c>
      <c r="J15" s="48"/>
      <c r="K15" s="50" t="s">
        <v>16</v>
      </c>
    </row>
    <row r="16" spans="1:12" ht="45" x14ac:dyDescent="0.25">
      <c r="A16" s="40">
        <v>5</v>
      </c>
      <c r="B16" s="41" t="s">
        <v>41</v>
      </c>
      <c r="C16" s="42" t="s">
        <v>60</v>
      </c>
      <c r="D16" s="43" t="s">
        <v>46</v>
      </c>
      <c r="E16" s="43" t="s">
        <v>29</v>
      </c>
      <c r="F16" s="43">
        <v>52634238587</v>
      </c>
      <c r="G16" s="28" t="s">
        <v>211</v>
      </c>
      <c r="H16" s="51"/>
      <c r="I16" s="47">
        <v>101346.97</v>
      </c>
      <c r="J16" s="48"/>
      <c r="K16" s="49" t="s">
        <v>61</v>
      </c>
    </row>
    <row r="17" spans="1:11" ht="30" x14ac:dyDescent="0.25">
      <c r="A17" s="40">
        <v>6</v>
      </c>
      <c r="B17" s="41" t="s">
        <v>41</v>
      </c>
      <c r="C17" s="42" t="s">
        <v>60</v>
      </c>
      <c r="D17" s="43" t="s">
        <v>47</v>
      </c>
      <c r="E17" s="43" t="s">
        <v>29</v>
      </c>
      <c r="F17" s="43">
        <v>52634238587</v>
      </c>
      <c r="G17" s="28" t="s">
        <v>212</v>
      </c>
      <c r="H17" s="51"/>
      <c r="I17" s="47">
        <v>4747.3100000000004</v>
      </c>
      <c r="J17" s="48"/>
      <c r="K17" s="49" t="s">
        <v>16</v>
      </c>
    </row>
    <row r="18" spans="1:11" ht="30" x14ac:dyDescent="0.25">
      <c r="A18" s="40">
        <v>7</v>
      </c>
      <c r="B18" s="41" t="s">
        <v>32</v>
      </c>
      <c r="C18" s="42" t="s">
        <v>60</v>
      </c>
      <c r="D18" s="43" t="s">
        <v>33</v>
      </c>
      <c r="E18" s="43" t="s">
        <v>29</v>
      </c>
      <c r="F18" s="43">
        <v>52634238587</v>
      </c>
      <c r="G18" s="28" t="s">
        <v>211</v>
      </c>
      <c r="H18" s="51"/>
      <c r="I18" s="47">
        <v>0</v>
      </c>
      <c r="J18" s="48" t="s">
        <v>43</v>
      </c>
      <c r="K18" s="49" t="s">
        <v>16</v>
      </c>
    </row>
    <row r="19" spans="1:11" ht="30" x14ac:dyDescent="0.25">
      <c r="A19" s="40">
        <v>8</v>
      </c>
      <c r="B19" s="41" t="s">
        <v>50</v>
      </c>
      <c r="C19" s="42" t="s">
        <v>60</v>
      </c>
      <c r="D19" s="43" t="s">
        <v>52</v>
      </c>
      <c r="E19" s="43" t="s">
        <v>14</v>
      </c>
      <c r="F19" s="43">
        <v>99122235709</v>
      </c>
      <c r="G19" s="28" t="s">
        <v>212</v>
      </c>
      <c r="H19" s="51"/>
      <c r="I19" s="47">
        <v>88439.44</v>
      </c>
      <c r="J19" s="48"/>
      <c r="K19" s="49" t="s">
        <v>16</v>
      </c>
    </row>
    <row r="20" spans="1:11" ht="30" x14ac:dyDescent="0.25">
      <c r="A20" s="40">
        <v>9</v>
      </c>
      <c r="B20" s="41" t="s">
        <v>32</v>
      </c>
      <c r="C20" s="42" t="s">
        <v>60</v>
      </c>
      <c r="D20" s="43" t="s">
        <v>44</v>
      </c>
      <c r="E20" s="43" t="s">
        <v>29</v>
      </c>
      <c r="F20" s="43">
        <v>52634238587</v>
      </c>
      <c r="G20" s="28" t="s">
        <v>211</v>
      </c>
      <c r="H20" s="51"/>
      <c r="I20" s="46">
        <v>11321.54</v>
      </c>
      <c r="J20" s="48"/>
      <c r="K20" s="49" t="s">
        <v>61</v>
      </c>
    </row>
    <row r="21" spans="1:11" x14ac:dyDescent="0.25">
      <c r="A21" s="40">
        <v>10</v>
      </c>
      <c r="B21" s="41" t="s">
        <v>62</v>
      </c>
      <c r="C21" s="42" t="s">
        <v>60</v>
      </c>
      <c r="D21" s="43" t="s">
        <v>82</v>
      </c>
      <c r="E21" s="43" t="s">
        <v>14</v>
      </c>
      <c r="F21" s="43">
        <v>99122235709</v>
      </c>
      <c r="G21" s="28" t="s">
        <v>211</v>
      </c>
      <c r="H21" s="51"/>
      <c r="I21" s="46">
        <v>55835.839999999997</v>
      </c>
      <c r="J21" s="48"/>
      <c r="K21" s="43" t="s">
        <v>16</v>
      </c>
    </row>
    <row r="22" spans="1:11" ht="45" x14ac:dyDescent="0.25">
      <c r="A22" s="40">
        <v>11</v>
      </c>
      <c r="B22" s="41" t="s">
        <v>62</v>
      </c>
      <c r="C22" s="43" t="s">
        <v>60</v>
      </c>
      <c r="D22" s="43" t="s">
        <v>83</v>
      </c>
      <c r="E22" s="43" t="s">
        <v>29</v>
      </c>
      <c r="F22" s="43">
        <v>52634238587</v>
      </c>
      <c r="G22" s="28" t="s">
        <v>211</v>
      </c>
      <c r="H22" s="51"/>
      <c r="I22" s="46">
        <v>8938.9500000000007</v>
      </c>
      <c r="J22" s="48"/>
      <c r="K22" s="43" t="s">
        <v>16</v>
      </c>
    </row>
    <row r="23" spans="1:11" x14ac:dyDescent="0.25">
      <c r="A23" s="40">
        <v>12</v>
      </c>
      <c r="B23" s="41" t="s">
        <v>62</v>
      </c>
      <c r="C23" s="43" t="s">
        <v>60</v>
      </c>
      <c r="D23" s="43" t="s">
        <v>84</v>
      </c>
      <c r="E23" s="43" t="s">
        <v>29</v>
      </c>
      <c r="F23" s="43">
        <v>52634238587</v>
      </c>
      <c r="G23" s="28" t="s">
        <v>211</v>
      </c>
      <c r="H23" s="51"/>
      <c r="I23" s="46">
        <v>46452.98</v>
      </c>
      <c r="J23" s="48"/>
      <c r="K23" s="43" t="s">
        <v>16</v>
      </c>
    </row>
    <row r="24" spans="1:11" x14ac:dyDescent="0.25">
      <c r="A24" s="40">
        <v>13</v>
      </c>
      <c r="B24" s="41" t="s">
        <v>62</v>
      </c>
      <c r="C24" s="43" t="s">
        <v>60</v>
      </c>
      <c r="D24" s="43" t="s">
        <v>84</v>
      </c>
      <c r="E24" s="43" t="s">
        <v>29</v>
      </c>
      <c r="F24" s="43">
        <v>52634238587</v>
      </c>
      <c r="G24" s="28" t="s">
        <v>211</v>
      </c>
      <c r="H24" s="51"/>
      <c r="I24" s="46">
        <v>29199.02</v>
      </c>
      <c r="J24" s="48"/>
      <c r="K24" s="43" t="s">
        <v>16</v>
      </c>
    </row>
    <row r="25" spans="1:11" x14ac:dyDescent="0.25">
      <c r="A25" s="40">
        <v>14</v>
      </c>
      <c r="B25" s="41" t="s">
        <v>89</v>
      </c>
      <c r="C25" s="43" t="s">
        <v>60</v>
      </c>
      <c r="D25" s="43" t="s">
        <v>90</v>
      </c>
      <c r="E25" s="43" t="s">
        <v>14</v>
      </c>
      <c r="F25" s="43">
        <v>99122235709</v>
      </c>
      <c r="G25" s="28" t="s">
        <v>211</v>
      </c>
      <c r="H25" s="51"/>
      <c r="I25" s="46">
        <v>10552.11</v>
      </c>
      <c r="J25" s="48"/>
      <c r="K25" s="43" t="s">
        <v>16</v>
      </c>
    </row>
    <row r="26" spans="1:11" ht="30" x14ac:dyDescent="0.25">
      <c r="A26" s="40">
        <v>15</v>
      </c>
      <c r="B26" s="41" t="s">
        <v>89</v>
      </c>
      <c r="C26" s="43">
        <v>6005</v>
      </c>
      <c r="D26" s="43" t="s">
        <v>96</v>
      </c>
      <c r="E26" s="43" t="s">
        <v>14</v>
      </c>
      <c r="F26" s="43">
        <v>99122235709</v>
      </c>
      <c r="G26" s="28" t="s">
        <v>215</v>
      </c>
      <c r="H26" s="51"/>
      <c r="I26" s="46">
        <v>0</v>
      </c>
      <c r="J26" s="48" t="s">
        <v>43</v>
      </c>
      <c r="K26" s="43" t="s">
        <v>16</v>
      </c>
    </row>
    <row r="27" spans="1:11" x14ac:dyDescent="0.25">
      <c r="A27" s="133" t="s">
        <v>63</v>
      </c>
      <c r="B27" s="134"/>
      <c r="C27" s="134"/>
      <c r="D27" s="134"/>
      <c r="E27" s="134"/>
      <c r="F27" s="134"/>
      <c r="G27" s="134"/>
      <c r="H27" s="135"/>
      <c r="I27" s="81">
        <f>SUM(I12:I26)</f>
        <v>743335.03999999992</v>
      </c>
      <c r="J27" s="100"/>
      <c r="K27" s="26"/>
    </row>
    <row r="28" spans="1:11" x14ac:dyDescent="0.25">
      <c r="A28" s="136" t="s">
        <v>21</v>
      </c>
      <c r="B28" s="137"/>
      <c r="C28" s="137"/>
      <c r="D28" s="137"/>
      <c r="E28" s="137"/>
      <c r="F28" s="137"/>
      <c r="G28" s="137"/>
      <c r="H28" s="138"/>
      <c r="I28" s="55">
        <f>SUM(I10,I27)</f>
        <v>750380.1003809144</v>
      </c>
      <c r="J28" s="99"/>
      <c r="K28" s="26"/>
    </row>
    <row r="29" spans="1:11" x14ac:dyDescent="0.25">
      <c r="A29" s="125" t="s">
        <v>28</v>
      </c>
      <c r="B29" s="125"/>
      <c r="C29" s="125"/>
      <c r="D29" s="125"/>
      <c r="E29" s="125"/>
      <c r="F29" s="125"/>
      <c r="G29" s="125"/>
      <c r="H29" s="125"/>
      <c r="I29" s="125"/>
      <c r="J29" s="125"/>
      <c r="K29" s="125"/>
    </row>
    <row r="30" spans="1:11" ht="87.75" customHeight="1" x14ac:dyDescent="0.25">
      <c r="A30" s="10">
        <v>1</v>
      </c>
      <c r="B30" s="9">
        <v>2018</v>
      </c>
      <c r="C30" s="72"/>
      <c r="D30" s="11" t="s">
        <v>22</v>
      </c>
      <c r="E30" s="11" t="s">
        <v>12</v>
      </c>
      <c r="F30" s="11">
        <v>35506269186</v>
      </c>
      <c r="G30" s="73" t="s">
        <v>211</v>
      </c>
      <c r="H30" s="74"/>
      <c r="I30" s="75">
        <v>5308.91</v>
      </c>
      <c r="J30" s="76" t="s">
        <v>23</v>
      </c>
      <c r="K30" s="77" t="s">
        <v>97</v>
      </c>
    </row>
    <row r="31" spans="1:11" ht="37.5" customHeight="1" x14ac:dyDescent="0.25">
      <c r="A31" s="9">
        <v>2</v>
      </c>
      <c r="B31" s="9">
        <v>2020</v>
      </c>
      <c r="C31" s="72"/>
      <c r="D31" s="11" t="s">
        <v>38</v>
      </c>
      <c r="E31" s="11" t="s">
        <v>34</v>
      </c>
      <c r="F31" s="11">
        <v>35506269186</v>
      </c>
      <c r="G31" s="73" t="s">
        <v>211</v>
      </c>
      <c r="H31" s="74"/>
      <c r="I31" s="75">
        <v>2435.64</v>
      </c>
      <c r="J31" s="76" t="s">
        <v>23</v>
      </c>
      <c r="K31" s="62" t="s">
        <v>98</v>
      </c>
    </row>
    <row r="32" spans="1:11" ht="75" x14ac:dyDescent="0.25">
      <c r="A32" s="63">
        <v>3</v>
      </c>
      <c r="B32" s="63"/>
      <c r="C32" s="64" t="s">
        <v>39</v>
      </c>
      <c r="D32" s="64" t="s">
        <v>64</v>
      </c>
      <c r="E32" s="11" t="s">
        <v>34</v>
      </c>
      <c r="F32" s="11">
        <v>35506269186</v>
      </c>
      <c r="G32" s="11" t="s">
        <v>211</v>
      </c>
      <c r="H32" s="63"/>
      <c r="I32" s="65">
        <v>14712.59</v>
      </c>
      <c r="J32" s="66"/>
      <c r="K32" s="67" t="s">
        <v>99</v>
      </c>
    </row>
    <row r="33" spans="1:11" ht="75" x14ac:dyDescent="0.25">
      <c r="A33" s="63">
        <v>4</v>
      </c>
      <c r="B33" s="63">
        <v>2024</v>
      </c>
      <c r="C33" s="64" t="s">
        <v>39</v>
      </c>
      <c r="D33" s="64" t="s">
        <v>85</v>
      </c>
      <c r="E33" s="11" t="s">
        <v>34</v>
      </c>
      <c r="F33" s="11">
        <v>35506269186</v>
      </c>
      <c r="G33" s="11" t="s">
        <v>211</v>
      </c>
      <c r="H33" s="63"/>
      <c r="I33" s="65">
        <v>1500</v>
      </c>
      <c r="J33" s="104" t="s">
        <v>23</v>
      </c>
      <c r="K33" s="67" t="s">
        <v>100</v>
      </c>
    </row>
    <row r="34" spans="1:11" ht="45" x14ac:dyDescent="0.25">
      <c r="A34" s="63" t="s">
        <v>74</v>
      </c>
      <c r="B34" s="63">
        <v>2024</v>
      </c>
      <c r="C34" s="64"/>
      <c r="D34" s="64" t="s">
        <v>101</v>
      </c>
      <c r="E34" s="11" t="s">
        <v>34</v>
      </c>
      <c r="F34" s="11">
        <v>35506269186</v>
      </c>
      <c r="G34" s="11" t="s">
        <v>211</v>
      </c>
      <c r="H34" s="105"/>
      <c r="I34" s="65"/>
      <c r="J34" s="104" t="s">
        <v>23</v>
      </c>
      <c r="K34" s="106" t="s">
        <v>102</v>
      </c>
    </row>
    <row r="35" spans="1:11" ht="30" x14ac:dyDescent="0.25">
      <c r="A35" s="63" t="s">
        <v>77</v>
      </c>
      <c r="B35" s="63">
        <v>2024</v>
      </c>
      <c r="C35" s="64"/>
      <c r="D35" s="64" t="s">
        <v>103</v>
      </c>
      <c r="E35" s="11" t="s">
        <v>34</v>
      </c>
      <c r="F35" s="11">
        <v>35506269186</v>
      </c>
      <c r="G35" s="11" t="s">
        <v>211</v>
      </c>
      <c r="H35" s="63"/>
      <c r="I35" s="65">
        <v>6000</v>
      </c>
      <c r="J35" s="104" t="s">
        <v>23</v>
      </c>
      <c r="K35" s="67" t="s">
        <v>104</v>
      </c>
    </row>
    <row r="36" spans="1:11" ht="30" x14ac:dyDescent="0.25">
      <c r="A36" s="63" t="s">
        <v>86</v>
      </c>
      <c r="B36" s="63">
        <v>2024</v>
      </c>
      <c r="C36" s="64"/>
      <c r="D36" s="64" t="s">
        <v>105</v>
      </c>
      <c r="E36" s="11" t="s">
        <v>34</v>
      </c>
      <c r="F36" s="11">
        <v>35506269186</v>
      </c>
      <c r="G36" s="11" t="s">
        <v>211</v>
      </c>
      <c r="H36" s="63"/>
      <c r="I36" s="65">
        <v>1500</v>
      </c>
      <c r="J36" s="104" t="s">
        <v>23</v>
      </c>
      <c r="K36" s="67" t="s">
        <v>104</v>
      </c>
    </row>
    <row r="37" spans="1:11" ht="30" x14ac:dyDescent="0.25">
      <c r="A37" s="63" t="s">
        <v>106</v>
      </c>
      <c r="B37" s="63">
        <v>2024</v>
      </c>
      <c r="C37" s="64"/>
      <c r="D37" s="64" t="s">
        <v>107</v>
      </c>
      <c r="E37" s="11" t="s">
        <v>34</v>
      </c>
      <c r="F37" s="11">
        <v>35506269186</v>
      </c>
      <c r="G37" s="11" t="s">
        <v>211</v>
      </c>
      <c r="H37" s="63"/>
      <c r="I37" s="65">
        <v>1500</v>
      </c>
      <c r="J37" s="104" t="s">
        <v>23</v>
      </c>
      <c r="K37" s="67" t="s">
        <v>104</v>
      </c>
    </row>
    <row r="38" spans="1:11" ht="30" x14ac:dyDescent="0.25">
      <c r="A38" s="63" t="s">
        <v>108</v>
      </c>
      <c r="B38" s="63">
        <v>2024</v>
      </c>
      <c r="C38" s="64"/>
      <c r="D38" s="64" t="s">
        <v>109</v>
      </c>
      <c r="E38" s="11" t="s">
        <v>34</v>
      </c>
      <c r="F38" s="11">
        <v>35506269186</v>
      </c>
      <c r="G38" s="11" t="s">
        <v>211</v>
      </c>
      <c r="H38" s="63"/>
      <c r="I38" s="65">
        <v>1500</v>
      </c>
      <c r="J38" s="104" t="s">
        <v>23</v>
      </c>
      <c r="K38" s="67" t="s">
        <v>104</v>
      </c>
    </row>
    <row r="39" spans="1:11" ht="30" x14ac:dyDescent="0.25">
      <c r="A39" s="63" t="s">
        <v>110</v>
      </c>
      <c r="B39" s="63">
        <v>2024</v>
      </c>
      <c r="C39" s="64"/>
      <c r="D39" s="64" t="s">
        <v>111</v>
      </c>
      <c r="E39" s="11" t="s">
        <v>34</v>
      </c>
      <c r="F39" s="11">
        <v>35506269186</v>
      </c>
      <c r="G39" s="11" t="s">
        <v>211</v>
      </c>
      <c r="H39" s="63"/>
      <c r="I39" s="65">
        <v>1500</v>
      </c>
      <c r="J39" s="104" t="s">
        <v>23</v>
      </c>
      <c r="K39" s="67" t="s">
        <v>112</v>
      </c>
    </row>
    <row r="40" spans="1:11" ht="30" x14ac:dyDescent="0.25">
      <c r="A40" s="63" t="s">
        <v>113</v>
      </c>
      <c r="B40" s="63">
        <v>2024</v>
      </c>
      <c r="C40" s="64"/>
      <c r="D40" s="64" t="s">
        <v>114</v>
      </c>
      <c r="E40" s="11" t="s">
        <v>34</v>
      </c>
      <c r="F40" s="11">
        <v>35506269186</v>
      </c>
      <c r="G40" s="11" t="s">
        <v>211</v>
      </c>
      <c r="H40" s="63"/>
      <c r="I40" s="65">
        <v>1500</v>
      </c>
      <c r="J40" s="104" t="s">
        <v>23</v>
      </c>
      <c r="K40" s="67" t="s">
        <v>104</v>
      </c>
    </row>
    <row r="41" spans="1:11" ht="30" x14ac:dyDescent="0.25">
      <c r="A41" s="63" t="s">
        <v>115</v>
      </c>
      <c r="B41" s="63">
        <v>2024</v>
      </c>
      <c r="C41" s="64"/>
      <c r="D41" s="64" t="s">
        <v>116</v>
      </c>
      <c r="E41" s="11" t="s">
        <v>34</v>
      </c>
      <c r="F41" s="11">
        <v>35506269186</v>
      </c>
      <c r="G41" s="11" t="s">
        <v>211</v>
      </c>
      <c r="H41" s="63"/>
      <c r="I41" s="65">
        <v>1500</v>
      </c>
      <c r="J41" s="104" t="s">
        <v>23</v>
      </c>
      <c r="K41" s="67" t="s">
        <v>104</v>
      </c>
    </row>
    <row r="42" spans="1:11" ht="30" x14ac:dyDescent="0.25">
      <c r="A42" s="63" t="s">
        <v>117</v>
      </c>
      <c r="B42" s="63">
        <v>2024</v>
      </c>
      <c r="C42" s="64"/>
      <c r="D42" s="64" t="s">
        <v>118</v>
      </c>
      <c r="E42" s="11" t="s">
        <v>34</v>
      </c>
      <c r="F42" s="11">
        <v>35506269186</v>
      </c>
      <c r="G42" s="11" t="s">
        <v>211</v>
      </c>
      <c r="H42" s="63"/>
      <c r="I42" s="65">
        <v>1500</v>
      </c>
      <c r="J42" s="104" t="s">
        <v>23</v>
      </c>
      <c r="K42" s="67" t="s">
        <v>104</v>
      </c>
    </row>
    <row r="43" spans="1:11" ht="30" x14ac:dyDescent="0.25">
      <c r="A43" s="63" t="s">
        <v>119</v>
      </c>
      <c r="B43" s="63">
        <v>2024</v>
      </c>
      <c r="C43" s="64"/>
      <c r="D43" s="64" t="s">
        <v>120</v>
      </c>
      <c r="E43" s="11" t="s">
        <v>34</v>
      </c>
      <c r="F43" s="11">
        <v>35506269186</v>
      </c>
      <c r="G43" s="11" t="s">
        <v>211</v>
      </c>
      <c r="H43" s="63"/>
      <c r="I43" s="65">
        <v>1500</v>
      </c>
      <c r="J43" s="104" t="s">
        <v>23</v>
      </c>
      <c r="K43" s="67" t="s">
        <v>112</v>
      </c>
    </row>
    <row r="44" spans="1:11" ht="30" x14ac:dyDescent="0.25">
      <c r="A44" s="63" t="s">
        <v>121</v>
      </c>
      <c r="B44" s="63">
        <v>2024</v>
      </c>
      <c r="C44" s="64"/>
      <c r="D44" s="64" t="s">
        <v>122</v>
      </c>
      <c r="E44" s="11" t="s">
        <v>34</v>
      </c>
      <c r="F44" s="11">
        <v>35506269186</v>
      </c>
      <c r="G44" s="11" t="s">
        <v>211</v>
      </c>
      <c r="H44" s="63"/>
      <c r="I44" s="65">
        <v>1500</v>
      </c>
      <c r="J44" s="104" t="s">
        <v>23</v>
      </c>
      <c r="K44" s="67" t="s">
        <v>112</v>
      </c>
    </row>
    <row r="45" spans="1:11" ht="30" x14ac:dyDescent="0.25">
      <c r="A45" s="63" t="s">
        <v>123</v>
      </c>
      <c r="B45" s="63">
        <v>2024</v>
      </c>
      <c r="C45" s="64"/>
      <c r="D45" s="64" t="s">
        <v>124</v>
      </c>
      <c r="E45" s="11" t="s">
        <v>34</v>
      </c>
      <c r="F45" s="11">
        <v>35506269186</v>
      </c>
      <c r="G45" s="11" t="s">
        <v>211</v>
      </c>
      <c r="H45" s="63"/>
      <c r="I45" s="65">
        <v>5000</v>
      </c>
      <c r="J45" s="104" t="s">
        <v>23</v>
      </c>
      <c r="K45" s="67" t="s">
        <v>104</v>
      </c>
    </row>
    <row r="46" spans="1:11" ht="30" x14ac:dyDescent="0.25">
      <c r="A46" s="63" t="s">
        <v>125</v>
      </c>
      <c r="B46" s="63">
        <v>2024</v>
      </c>
      <c r="C46" s="64"/>
      <c r="D46" s="64" t="s">
        <v>126</v>
      </c>
      <c r="E46" s="11" t="s">
        <v>34</v>
      </c>
      <c r="F46" s="11">
        <v>35506269186</v>
      </c>
      <c r="G46" s="11" t="s">
        <v>211</v>
      </c>
      <c r="H46" s="63"/>
      <c r="I46" s="65">
        <v>5000</v>
      </c>
      <c r="J46" s="104" t="s">
        <v>23</v>
      </c>
      <c r="K46" s="67" t="s">
        <v>104</v>
      </c>
    </row>
    <row r="47" spans="1:11" ht="30" x14ac:dyDescent="0.25">
      <c r="A47" s="63" t="s">
        <v>127</v>
      </c>
      <c r="B47" s="63">
        <v>2024</v>
      </c>
      <c r="C47" s="64"/>
      <c r="D47" s="64" t="s">
        <v>128</v>
      </c>
      <c r="E47" s="11" t="s">
        <v>34</v>
      </c>
      <c r="F47" s="11">
        <v>35506269186</v>
      </c>
      <c r="G47" s="11" t="s">
        <v>211</v>
      </c>
      <c r="H47" s="63"/>
      <c r="I47" s="65">
        <v>5000</v>
      </c>
      <c r="J47" s="104" t="s">
        <v>23</v>
      </c>
      <c r="K47" s="67" t="s">
        <v>104</v>
      </c>
    </row>
    <row r="48" spans="1:11" ht="30" x14ac:dyDescent="0.25">
      <c r="A48" s="63" t="s">
        <v>129</v>
      </c>
      <c r="B48" s="63">
        <v>2024</v>
      </c>
      <c r="C48" s="64"/>
      <c r="D48" s="64" t="s">
        <v>130</v>
      </c>
      <c r="E48" s="11" t="s">
        <v>34</v>
      </c>
      <c r="F48" s="11">
        <v>35506269186</v>
      </c>
      <c r="G48" s="11" t="s">
        <v>211</v>
      </c>
      <c r="H48" s="63"/>
      <c r="I48" s="65">
        <v>5000</v>
      </c>
      <c r="J48" s="104" t="s">
        <v>23</v>
      </c>
      <c r="K48" s="67" t="s">
        <v>104</v>
      </c>
    </row>
    <row r="49" spans="1:11" ht="30" x14ac:dyDescent="0.25">
      <c r="A49" s="63" t="s">
        <v>131</v>
      </c>
      <c r="B49" s="63">
        <v>2024</v>
      </c>
      <c r="C49" s="64"/>
      <c r="D49" s="64" t="s">
        <v>132</v>
      </c>
      <c r="E49" s="11" t="s">
        <v>34</v>
      </c>
      <c r="F49" s="11">
        <v>35506269186</v>
      </c>
      <c r="G49" s="11" t="s">
        <v>211</v>
      </c>
      <c r="H49" s="63"/>
      <c r="I49" s="65">
        <v>5000</v>
      </c>
      <c r="J49" s="104" t="s">
        <v>23</v>
      </c>
      <c r="K49" s="67" t="s">
        <v>104</v>
      </c>
    </row>
    <row r="50" spans="1:11" ht="30" x14ac:dyDescent="0.25">
      <c r="A50" s="63" t="s">
        <v>133</v>
      </c>
      <c r="B50" s="63">
        <v>2024</v>
      </c>
      <c r="C50" s="64"/>
      <c r="D50" s="64" t="s">
        <v>134</v>
      </c>
      <c r="E50" s="11" t="s">
        <v>34</v>
      </c>
      <c r="F50" s="11">
        <v>35506269186</v>
      </c>
      <c r="G50" s="11" t="s">
        <v>211</v>
      </c>
      <c r="H50" s="63"/>
      <c r="I50" s="65">
        <v>5000</v>
      </c>
      <c r="J50" s="104" t="s">
        <v>23</v>
      </c>
      <c r="K50" s="67" t="s">
        <v>104</v>
      </c>
    </row>
    <row r="51" spans="1:11" ht="30" x14ac:dyDescent="0.25">
      <c r="A51" s="63" t="s">
        <v>135</v>
      </c>
      <c r="B51" s="63">
        <v>2024</v>
      </c>
      <c r="C51" s="64"/>
      <c r="D51" s="64" t="s">
        <v>136</v>
      </c>
      <c r="E51" s="11" t="s">
        <v>34</v>
      </c>
      <c r="F51" s="11">
        <v>35506269186</v>
      </c>
      <c r="G51" s="11" t="s">
        <v>211</v>
      </c>
      <c r="H51" s="63"/>
      <c r="I51" s="65">
        <v>5000</v>
      </c>
      <c r="J51" s="104" t="s">
        <v>23</v>
      </c>
      <c r="K51" s="67" t="s">
        <v>104</v>
      </c>
    </row>
    <row r="52" spans="1:11" ht="30" x14ac:dyDescent="0.25">
      <c r="A52" s="63" t="s">
        <v>137</v>
      </c>
      <c r="B52" s="63">
        <v>2024</v>
      </c>
      <c r="C52" s="64"/>
      <c r="D52" s="64" t="s">
        <v>138</v>
      </c>
      <c r="E52" s="11" t="s">
        <v>34</v>
      </c>
      <c r="F52" s="11">
        <v>35506269186</v>
      </c>
      <c r="G52" s="11" t="s">
        <v>211</v>
      </c>
      <c r="H52" s="63"/>
      <c r="I52" s="65">
        <v>5000</v>
      </c>
      <c r="J52" s="104" t="s">
        <v>23</v>
      </c>
      <c r="K52" s="67" t="s">
        <v>104</v>
      </c>
    </row>
    <row r="53" spans="1:11" ht="30" x14ac:dyDescent="0.25">
      <c r="A53" s="63" t="s">
        <v>139</v>
      </c>
      <c r="B53" s="63">
        <v>2024</v>
      </c>
      <c r="C53" s="64"/>
      <c r="D53" s="64" t="s">
        <v>140</v>
      </c>
      <c r="E53" s="11" t="s">
        <v>34</v>
      </c>
      <c r="F53" s="11">
        <v>35506269186</v>
      </c>
      <c r="G53" s="11" t="s">
        <v>211</v>
      </c>
      <c r="H53" s="63"/>
      <c r="I53" s="65">
        <v>5000</v>
      </c>
      <c r="J53" s="104" t="s">
        <v>23</v>
      </c>
      <c r="K53" s="67" t="s">
        <v>104</v>
      </c>
    </row>
    <row r="54" spans="1:11" ht="30" x14ac:dyDescent="0.25">
      <c r="A54" s="63" t="s">
        <v>141</v>
      </c>
      <c r="B54" s="63">
        <v>2024</v>
      </c>
      <c r="C54" s="64"/>
      <c r="D54" s="64" t="s">
        <v>142</v>
      </c>
      <c r="E54" s="11" t="s">
        <v>34</v>
      </c>
      <c r="F54" s="11">
        <v>35506269186</v>
      </c>
      <c r="G54" s="11" t="s">
        <v>211</v>
      </c>
      <c r="H54" s="63"/>
      <c r="I54" s="65">
        <v>5000</v>
      </c>
      <c r="J54" s="104" t="s">
        <v>23</v>
      </c>
      <c r="K54" s="67" t="s">
        <v>104</v>
      </c>
    </row>
    <row r="55" spans="1:11" ht="30" x14ac:dyDescent="0.25">
      <c r="A55" s="63" t="s">
        <v>143</v>
      </c>
      <c r="B55" s="63">
        <v>2024</v>
      </c>
      <c r="C55" s="64"/>
      <c r="D55" s="64" t="s">
        <v>144</v>
      </c>
      <c r="E55" s="11" t="s">
        <v>34</v>
      </c>
      <c r="F55" s="11">
        <v>35506269186</v>
      </c>
      <c r="G55" s="11" t="s">
        <v>211</v>
      </c>
      <c r="H55" s="63"/>
      <c r="I55" s="65">
        <v>5000</v>
      </c>
      <c r="J55" s="104" t="s">
        <v>23</v>
      </c>
      <c r="K55" s="67" t="s">
        <v>104</v>
      </c>
    </row>
    <row r="56" spans="1:11" ht="30" x14ac:dyDescent="0.25">
      <c r="A56" s="63" t="s">
        <v>145</v>
      </c>
      <c r="B56" s="63">
        <v>2024</v>
      </c>
      <c r="C56" s="64"/>
      <c r="D56" s="64" t="s">
        <v>146</v>
      </c>
      <c r="E56" s="11" t="s">
        <v>34</v>
      </c>
      <c r="F56" s="11">
        <v>35506269186</v>
      </c>
      <c r="G56" s="11" t="s">
        <v>211</v>
      </c>
      <c r="H56" s="63"/>
      <c r="I56" s="65">
        <v>5000</v>
      </c>
      <c r="J56" s="104" t="s">
        <v>23</v>
      </c>
      <c r="K56" s="67" t="s">
        <v>104</v>
      </c>
    </row>
    <row r="57" spans="1:11" ht="30" x14ac:dyDescent="0.25">
      <c r="A57" s="63" t="s">
        <v>147</v>
      </c>
      <c r="B57" s="63">
        <v>2024</v>
      </c>
      <c r="C57" s="64"/>
      <c r="D57" s="64" t="s">
        <v>148</v>
      </c>
      <c r="E57" s="11" t="s">
        <v>34</v>
      </c>
      <c r="F57" s="11">
        <v>35506269186</v>
      </c>
      <c r="G57" s="11" t="s">
        <v>211</v>
      </c>
      <c r="H57" s="63"/>
      <c r="I57" s="65">
        <v>5000</v>
      </c>
      <c r="J57" s="104" t="s">
        <v>23</v>
      </c>
      <c r="K57" s="67" t="s">
        <v>104</v>
      </c>
    </row>
    <row r="58" spans="1:11" ht="30" x14ac:dyDescent="0.25">
      <c r="A58" s="63" t="s">
        <v>149</v>
      </c>
      <c r="B58" s="63">
        <v>2024</v>
      </c>
      <c r="C58" s="64"/>
      <c r="D58" s="64" t="s">
        <v>150</v>
      </c>
      <c r="E58" s="11" t="s">
        <v>34</v>
      </c>
      <c r="F58" s="11">
        <v>35506269186</v>
      </c>
      <c r="G58" s="11" t="s">
        <v>211</v>
      </c>
      <c r="H58" s="63"/>
      <c r="I58" s="65">
        <v>5000</v>
      </c>
      <c r="J58" s="104" t="s">
        <v>23</v>
      </c>
      <c r="K58" s="67" t="s">
        <v>104</v>
      </c>
    </row>
    <row r="59" spans="1:11" ht="30" x14ac:dyDescent="0.25">
      <c r="A59" s="63" t="s">
        <v>151</v>
      </c>
      <c r="B59" s="63">
        <v>2024</v>
      </c>
      <c r="C59" s="64"/>
      <c r="D59" s="64" t="s">
        <v>152</v>
      </c>
      <c r="E59" s="11" t="s">
        <v>34</v>
      </c>
      <c r="F59" s="11">
        <v>35506269186</v>
      </c>
      <c r="G59" s="11" t="s">
        <v>211</v>
      </c>
      <c r="H59" s="63"/>
      <c r="I59" s="65">
        <v>5000</v>
      </c>
      <c r="J59" s="104" t="s">
        <v>23</v>
      </c>
      <c r="K59" s="67" t="s">
        <v>104</v>
      </c>
    </row>
    <row r="60" spans="1:11" ht="30" x14ac:dyDescent="0.25">
      <c r="A60" s="63" t="s">
        <v>153</v>
      </c>
      <c r="B60" s="63">
        <v>2024</v>
      </c>
      <c r="C60" s="64"/>
      <c r="D60" s="64" t="s">
        <v>154</v>
      </c>
      <c r="E60" s="11" t="s">
        <v>34</v>
      </c>
      <c r="F60" s="11">
        <v>35506269186</v>
      </c>
      <c r="G60" s="11" t="s">
        <v>211</v>
      </c>
      <c r="H60" s="63"/>
      <c r="I60" s="65">
        <v>5000</v>
      </c>
      <c r="J60" s="104" t="s">
        <v>23</v>
      </c>
      <c r="K60" s="67" t="s">
        <v>104</v>
      </c>
    </row>
    <row r="61" spans="1:11" ht="30" x14ac:dyDescent="0.25">
      <c r="A61" s="63" t="s">
        <v>155</v>
      </c>
      <c r="B61" s="63">
        <v>2024</v>
      </c>
      <c r="C61" s="64"/>
      <c r="D61" s="64" t="s">
        <v>156</v>
      </c>
      <c r="E61" s="11" t="s">
        <v>34</v>
      </c>
      <c r="F61" s="11">
        <v>35506269186</v>
      </c>
      <c r="G61" s="11" t="s">
        <v>211</v>
      </c>
      <c r="H61" s="63"/>
      <c r="I61" s="65">
        <v>5000</v>
      </c>
      <c r="J61" s="104" t="s">
        <v>23</v>
      </c>
      <c r="K61" s="67" t="s">
        <v>104</v>
      </c>
    </row>
    <row r="62" spans="1:11" ht="30" x14ac:dyDescent="0.25">
      <c r="A62" s="63" t="s">
        <v>157</v>
      </c>
      <c r="B62" s="63">
        <v>2024</v>
      </c>
      <c r="C62" s="64"/>
      <c r="D62" s="64" t="s">
        <v>158</v>
      </c>
      <c r="E62" s="11" t="s">
        <v>34</v>
      </c>
      <c r="F62" s="11">
        <v>35506269186</v>
      </c>
      <c r="G62" s="11" t="s">
        <v>211</v>
      </c>
      <c r="H62" s="63"/>
      <c r="I62" s="65">
        <v>5000</v>
      </c>
      <c r="J62" s="104" t="s">
        <v>23</v>
      </c>
      <c r="K62" s="67" t="s">
        <v>104</v>
      </c>
    </row>
    <row r="63" spans="1:11" ht="30" x14ac:dyDescent="0.25">
      <c r="A63" s="63" t="s">
        <v>159</v>
      </c>
      <c r="B63" s="63">
        <v>2024</v>
      </c>
      <c r="C63" s="64"/>
      <c r="D63" s="64" t="s">
        <v>160</v>
      </c>
      <c r="E63" s="11" t="s">
        <v>34</v>
      </c>
      <c r="F63" s="11">
        <v>35506269186</v>
      </c>
      <c r="G63" s="11" t="s">
        <v>211</v>
      </c>
      <c r="H63" s="63"/>
      <c r="I63" s="65">
        <v>5000</v>
      </c>
      <c r="J63" s="104" t="s">
        <v>23</v>
      </c>
      <c r="K63" s="67" t="s">
        <v>104</v>
      </c>
    </row>
    <row r="64" spans="1:11" ht="30" x14ac:dyDescent="0.25">
      <c r="A64" s="63" t="s">
        <v>161</v>
      </c>
      <c r="B64" s="63">
        <v>2024</v>
      </c>
      <c r="C64" s="64"/>
      <c r="D64" s="64" t="s">
        <v>162</v>
      </c>
      <c r="E64" s="11" t="s">
        <v>34</v>
      </c>
      <c r="F64" s="11">
        <v>35506269186</v>
      </c>
      <c r="G64" s="11" t="s">
        <v>211</v>
      </c>
      <c r="H64" s="63"/>
      <c r="I64" s="65">
        <v>5000</v>
      </c>
      <c r="J64" s="104" t="s">
        <v>23</v>
      </c>
      <c r="K64" s="67" t="s">
        <v>104</v>
      </c>
    </row>
    <row r="65" spans="1:11" ht="30" x14ac:dyDescent="0.25">
      <c r="A65" s="63" t="s">
        <v>163</v>
      </c>
      <c r="B65" s="63">
        <v>2024</v>
      </c>
      <c r="C65" s="64"/>
      <c r="D65" s="64" t="s">
        <v>164</v>
      </c>
      <c r="E65" s="11" t="s">
        <v>34</v>
      </c>
      <c r="F65" s="11">
        <v>35506269186</v>
      </c>
      <c r="G65" s="11" t="s">
        <v>211</v>
      </c>
      <c r="H65" s="63"/>
      <c r="I65" s="65">
        <v>5000</v>
      </c>
      <c r="J65" s="104" t="s">
        <v>23</v>
      </c>
      <c r="K65" s="67" t="s">
        <v>104</v>
      </c>
    </row>
    <row r="66" spans="1:11" ht="16.5" x14ac:dyDescent="0.25">
      <c r="A66" s="63" t="s">
        <v>165</v>
      </c>
      <c r="B66" s="63">
        <v>2024</v>
      </c>
      <c r="C66" s="64"/>
      <c r="D66" s="107" t="s">
        <v>166</v>
      </c>
      <c r="E66" s="11" t="s">
        <v>34</v>
      </c>
      <c r="F66" s="11">
        <v>35506269186</v>
      </c>
      <c r="G66" s="11" t="s">
        <v>211</v>
      </c>
      <c r="H66" s="108"/>
      <c r="I66" s="65">
        <v>13270</v>
      </c>
      <c r="J66" s="104" t="s">
        <v>167</v>
      </c>
      <c r="K66" s="109" t="s">
        <v>168</v>
      </c>
    </row>
    <row r="67" spans="1:11" x14ac:dyDescent="0.25">
      <c r="A67" s="139" t="s">
        <v>40</v>
      </c>
      <c r="B67" s="140"/>
      <c r="C67" s="140"/>
      <c r="D67" s="140"/>
      <c r="E67" s="140"/>
      <c r="F67" s="140"/>
      <c r="G67" s="140"/>
      <c r="H67" s="141"/>
      <c r="I67" s="57">
        <f>SUM(I30:I66)</f>
        <v>161727.14000000001</v>
      </c>
      <c r="J67" s="126"/>
      <c r="K67" s="127"/>
    </row>
    <row r="68" spans="1:11" x14ac:dyDescent="0.25">
      <c r="A68" s="121" t="s">
        <v>25</v>
      </c>
      <c r="B68" s="121"/>
      <c r="C68" s="121"/>
      <c r="D68" s="121"/>
      <c r="E68" s="121"/>
      <c r="F68" s="121"/>
      <c r="G68" s="121"/>
      <c r="H68" s="121"/>
      <c r="I68" s="121"/>
      <c r="J68" s="121"/>
      <c r="K68" s="121"/>
    </row>
    <row r="69" spans="1:11" ht="30" x14ac:dyDescent="0.25">
      <c r="A69" s="87">
        <v>1</v>
      </c>
      <c r="B69" s="89">
        <v>2024</v>
      </c>
      <c r="C69" s="12" t="s">
        <v>93</v>
      </c>
      <c r="D69" s="7" t="s">
        <v>94</v>
      </c>
      <c r="E69" s="89" t="s">
        <v>30</v>
      </c>
      <c r="F69" s="89">
        <v>59493690843</v>
      </c>
      <c r="G69" s="7" t="s">
        <v>211</v>
      </c>
      <c r="H69" s="89"/>
      <c r="I69" s="59">
        <v>24000</v>
      </c>
      <c r="J69" s="101" t="s">
        <v>95</v>
      </c>
      <c r="K69" s="88" t="s">
        <v>23</v>
      </c>
    </row>
    <row r="70" spans="1:11" x14ac:dyDescent="0.25">
      <c r="A70" s="120" t="s">
        <v>27</v>
      </c>
      <c r="B70" s="120"/>
      <c r="C70" s="120"/>
      <c r="D70" s="120"/>
      <c r="E70" s="120"/>
      <c r="F70" s="120"/>
      <c r="G70" s="120"/>
      <c r="H70" s="120"/>
      <c r="I70" s="85">
        <f>SUM(I69:I69)</f>
        <v>24000</v>
      </c>
      <c r="J70" s="102"/>
      <c r="K70" s="86"/>
    </row>
    <row r="71" spans="1:11" x14ac:dyDescent="0.25">
      <c r="A71" s="124" t="s">
        <v>54</v>
      </c>
      <c r="B71" s="124"/>
      <c r="C71" s="124"/>
      <c r="D71" s="124"/>
      <c r="E71" s="124"/>
      <c r="F71" s="124"/>
      <c r="G71" s="124"/>
      <c r="H71" s="124"/>
      <c r="I71" s="124"/>
      <c r="J71" s="124"/>
      <c r="K71" s="124"/>
    </row>
    <row r="72" spans="1:11" ht="45" x14ac:dyDescent="0.25">
      <c r="A72" s="60">
        <v>1</v>
      </c>
      <c r="B72" s="112" t="s">
        <v>65</v>
      </c>
      <c r="C72" s="113"/>
      <c r="D72" s="112" t="s">
        <v>66</v>
      </c>
      <c r="E72" s="112" t="s">
        <v>67</v>
      </c>
      <c r="F72" s="112">
        <v>29059177553</v>
      </c>
      <c r="G72" s="112" t="s">
        <v>211</v>
      </c>
      <c r="H72" s="112"/>
      <c r="I72" s="114">
        <v>6564.1940407459015</v>
      </c>
      <c r="J72" s="115" t="s">
        <v>80</v>
      </c>
      <c r="K72" s="112" t="s">
        <v>169</v>
      </c>
    </row>
    <row r="73" spans="1:11" ht="45" x14ac:dyDescent="0.25">
      <c r="A73" s="60">
        <v>2</v>
      </c>
      <c r="B73" s="112" t="s">
        <v>68</v>
      </c>
      <c r="C73" s="113"/>
      <c r="D73" s="112" t="s">
        <v>69</v>
      </c>
      <c r="E73" s="112" t="s">
        <v>67</v>
      </c>
      <c r="F73" s="112">
        <v>29059177553</v>
      </c>
      <c r="G73" s="112" t="s">
        <v>211</v>
      </c>
      <c r="H73" s="112"/>
      <c r="I73" s="114">
        <v>616.87039617758319</v>
      </c>
      <c r="J73" s="115" t="s">
        <v>80</v>
      </c>
      <c r="K73" s="112" t="s">
        <v>169</v>
      </c>
    </row>
    <row r="74" spans="1:11" ht="45" x14ac:dyDescent="0.25">
      <c r="A74" s="60">
        <v>3</v>
      </c>
      <c r="B74" s="112" t="s">
        <v>70</v>
      </c>
      <c r="C74" s="113"/>
      <c r="D74" s="112" t="s">
        <v>71</v>
      </c>
      <c r="E74" s="112" t="s">
        <v>67</v>
      </c>
      <c r="F74" s="112">
        <v>29059177553</v>
      </c>
      <c r="G74" s="112" t="s">
        <v>211</v>
      </c>
      <c r="H74" s="112"/>
      <c r="I74" s="114">
        <v>2545.4031455305594</v>
      </c>
      <c r="J74" s="115" t="s">
        <v>80</v>
      </c>
      <c r="K74" s="112" t="s">
        <v>169</v>
      </c>
    </row>
    <row r="75" spans="1:11" ht="45" x14ac:dyDescent="0.25">
      <c r="A75" s="60">
        <v>4</v>
      </c>
      <c r="B75" s="112" t="s">
        <v>72</v>
      </c>
      <c r="C75" s="113"/>
      <c r="D75" s="112" t="s">
        <v>73</v>
      </c>
      <c r="E75" s="112" t="s">
        <v>67</v>
      </c>
      <c r="F75" s="112">
        <v>29059177553</v>
      </c>
      <c r="G75" s="112" t="s">
        <v>211</v>
      </c>
      <c r="H75" s="112"/>
      <c r="I75" s="114">
        <v>2718.1511712787842</v>
      </c>
      <c r="J75" s="115" t="s">
        <v>80</v>
      </c>
      <c r="K75" s="112" t="s">
        <v>170</v>
      </c>
    </row>
    <row r="76" spans="1:11" ht="45" x14ac:dyDescent="0.25">
      <c r="A76" s="60">
        <v>5</v>
      </c>
      <c r="B76" s="112" t="s">
        <v>75</v>
      </c>
      <c r="C76" s="116"/>
      <c r="D76" s="112" t="s">
        <v>76</v>
      </c>
      <c r="E76" s="112" t="s">
        <v>67</v>
      </c>
      <c r="F76" s="112">
        <v>29059177553</v>
      </c>
      <c r="G76" s="112" t="s">
        <v>211</v>
      </c>
      <c r="H76" s="112"/>
      <c r="I76" s="114">
        <v>2452.5980489747158</v>
      </c>
      <c r="J76" s="115" t="s">
        <v>80</v>
      </c>
      <c r="K76" s="112" t="s">
        <v>169</v>
      </c>
    </row>
    <row r="77" spans="1:11" ht="45" x14ac:dyDescent="0.25">
      <c r="A77" s="60">
        <v>6</v>
      </c>
      <c r="B77" s="112" t="s">
        <v>78</v>
      </c>
      <c r="C77" s="116"/>
      <c r="D77" s="112" t="s">
        <v>79</v>
      </c>
      <c r="E77" s="112" t="s">
        <v>67</v>
      </c>
      <c r="F77" s="112">
        <v>29069177553</v>
      </c>
      <c r="G77" s="112" t="s">
        <v>211</v>
      </c>
      <c r="H77" s="112"/>
      <c r="I77" s="114">
        <v>491.76189528170408</v>
      </c>
      <c r="J77" s="112" t="s">
        <v>80</v>
      </c>
      <c r="K77" s="112" t="s">
        <v>171</v>
      </c>
    </row>
    <row r="78" spans="1:11" ht="45" x14ac:dyDescent="0.25">
      <c r="A78" s="60">
        <v>7</v>
      </c>
      <c r="B78" s="112" t="s">
        <v>172</v>
      </c>
      <c r="C78" s="116"/>
      <c r="D78" s="112" t="s">
        <v>173</v>
      </c>
      <c r="E78" s="112" t="s">
        <v>67</v>
      </c>
      <c r="F78" s="112">
        <v>29069177553</v>
      </c>
      <c r="G78" s="112" t="s">
        <v>211</v>
      </c>
      <c r="H78" s="112"/>
      <c r="I78" s="114" t="s">
        <v>174</v>
      </c>
      <c r="J78" s="112" t="s">
        <v>80</v>
      </c>
      <c r="K78" s="112" t="s">
        <v>175</v>
      </c>
    </row>
    <row r="79" spans="1:11" ht="60" x14ac:dyDescent="0.25">
      <c r="A79" s="60">
        <v>8</v>
      </c>
      <c r="B79" s="112" t="s">
        <v>176</v>
      </c>
      <c r="C79" s="116"/>
      <c r="D79" s="112" t="s">
        <v>177</v>
      </c>
      <c r="E79" s="112" t="s">
        <v>67</v>
      </c>
      <c r="F79" s="112">
        <v>29069177553</v>
      </c>
      <c r="G79" s="112" t="s">
        <v>211</v>
      </c>
      <c r="H79" s="112"/>
      <c r="I79" s="114">
        <v>0</v>
      </c>
      <c r="J79" s="112" t="s">
        <v>178</v>
      </c>
      <c r="K79" s="112" t="s">
        <v>179</v>
      </c>
    </row>
    <row r="80" spans="1:11" ht="45" x14ac:dyDescent="0.25">
      <c r="A80" s="60">
        <v>9</v>
      </c>
      <c r="B80" s="112" t="s">
        <v>180</v>
      </c>
      <c r="C80" s="116"/>
      <c r="D80" s="112" t="s">
        <v>181</v>
      </c>
      <c r="E80" s="112" t="s">
        <v>67</v>
      </c>
      <c r="F80" s="112">
        <v>29069177553</v>
      </c>
      <c r="G80" s="112" t="s">
        <v>211</v>
      </c>
      <c r="H80" s="112"/>
      <c r="I80" s="114">
        <v>6996.63</v>
      </c>
      <c r="J80" s="112" t="s">
        <v>80</v>
      </c>
      <c r="K80" s="112" t="s">
        <v>182</v>
      </c>
    </row>
    <row r="81" spans="1:11" ht="30" x14ac:dyDescent="0.25">
      <c r="A81" s="60">
        <v>10</v>
      </c>
      <c r="B81" s="112" t="s">
        <v>183</v>
      </c>
      <c r="C81" s="116"/>
      <c r="D81" s="112" t="s">
        <v>184</v>
      </c>
      <c r="E81" s="112" t="s">
        <v>67</v>
      </c>
      <c r="F81" s="112">
        <v>29069177553</v>
      </c>
      <c r="G81" s="112" t="s">
        <v>211</v>
      </c>
      <c r="H81" s="112"/>
      <c r="I81" s="114" t="s">
        <v>185</v>
      </c>
      <c r="J81" s="112" t="s">
        <v>80</v>
      </c>
      <c r="K81" s="112" t="s">
        <v>186</v>
      </c>
    </row>
    <row r="82" spans="1:11" ht="30" x14ac:dyDescent="0.25">
      <c r="A82" s="60">
        <v>11</v>
      </c>
      <c r="B82" s="112" t="s">
        <v>187</v>
      </c>
      <c r="C82" s="116"/>
      <c r="D82" s="112" t="s">
        <v>188</v>
      </c>
      <c r="E82" s="112" t="s">
        <v>67</v>
      </c>
      <c r="F82" s="112">
        <v>29069177553</v>
      </c>
      <c r="G82" s="112" t="s">
        <v>211</v>
      </c>
      <c r="H82" s="112"/>
      <c r="I82" s="114">
        <v>415656</v>
      </c>
      <c r="J82" s="112" t="s">
        <v>80</v>
      </c>
      <c r="K82" s="112" t="s">
        <v>189</v>
      </c>
    </row>
    <row r="83" spans="1:11" ht="30" x14ac:dyDescent="0.25">
      <c r="A83" s="60">
        <v>12</v>
      </c>
      <c r="B83" s="112" t="s">
        <v>190</v>
      </c>
      <c r="C83" s="116"/>
      <c r="D83" s="112" t="s">
        <v>191</v>
      </c>
      <c r="E83" s="112" t="s">
        <v>67</v>
      </c>
      <c r="F83" s="112">
        <v>29069177553</v>
      </c>
      <c r="G83" s="112" t="s">
        <v>211</v>
      </c>
      <c r="H83" s="112"/>
      <c r="I83" s="114">
        <v>0</v>
      </c>
      <c r="J83" s="115" t="s">
        <v>178</v>
      </c>
      <c r="K83" s="112" t="s">
        <v>192</v>
      </c>
    </row>
    <row r="84" spans="1:11" ht="30" x14ac:dyDescent="0.25">
      <c r="A84" s="60">
        <v>13</v>
      </c>
      <c r="B84" s="112" t="s">
        <v>193</v>
      </c>
      <c r="C84" s="116"/>
      <c r="D84" s="112" t="s">
        <v>194</v>
      </c>
      <c r="E84" s="112" t="s">
        <v>67</v>
      </c>
      <c r="F84" s="112">
        <v>29069177553</v>
      </c>
      <c r="G84" s="112" t="s">
        <v>211</v>
      </c>
      <c r="H84" s="112"/>
      <c r="I84" s="114">
        <v>0</v>
      </c>
      <c r="J84" s="115" t="s">
        <v>178</v>
      </c>
      <c r="K84" s="112" t="s">
        <v>195</v>
      </c>
    </row>
    <row r="85" spans="1:11" ht="45" x14ac:dyDescent="0.25">
      <c r="A85" s="60">
        <v>14</v>
      </c>
      <c r="B85" s="112" t="s">
        <v>196</v>
      </c>
      <c r="C85" s="116"/>
      <c r="D85" s="112" t="s">
        <v>197</v>
      </c>
      <c r="E85" s="112" t="s">
        <v>67</v>
      </c>
      <c r="F85" s="112">
        <v>29069177553</v>
      </c>
      <c r="G85" s="112" t="s">
        <v>211</v>
      </c>
      <c r="H85" s="112"/>
      <c r="I85" s="114">
        <v>0</v>
      </c>
      <c r="J85" s="115" t="s">
        <v>178</v>
      </c>
      <c r="K85" s="112" t="s">
        <v>198</v>
      </c>
    </row>
    <row r="86" spans="1:11" ht="30" x14ac:dyDescent="0.25">
      <c r="A86" s="60">
        <v>15</v>
      </c>
      <c r="B86" s="112" t="s">
        <v>199</v>
      </c>
      <c r="C86" s="116"/>
      <c r="D86" s="112" t="s">
        <v>200</v>
      </c>
      <c r="E86" s="112" t="s">
        <v>67</v>
      </c>
      <c r="F86" s="112">
        <v>29069177553</v>
      </c>
      <c r="G86" s="112" t="s">
        <v>211</v>
      </c>
      <c r="H86" s="112"/>
      <c r="I86" s="114">
        <v>0</v>
      </c>
      <c r="J86" s="115" t="s">
        <v>178</v>
      </c>
      <c r="K86" s="112" t="s">
        <v>201</v>
      </c>
    </row>
    <row r="87" spans="1:11" ht="45" x14ac:dyDescent="0.25">
      <c r="A87" s="60">
        <v>16</v>
      </c>
      <c r="B87" s="112" t="s">
        <v>202</v>
      </c>
      <c r="C87" s="116"/>
      <c r="D87" s="112" t="s">
        <v>203</v>
      </c>
      <c r="E87" s="112" t="s">
        <v>67</v>
      </c>
      <c r="F87" s="112">
        <v>29069177553</v>
      </c>
      <c r="G87" s="112" t="s">
        <v>211</v>
      </c>
      <c r="H87" s="112"/>
      <c r="I87" s="114">
        <v>0</v>
      </c>
      <c r="J87" s="115" t="s">
        <v>178</v>
      </c>
      <c r="K87" s="112" t="s">
        <v>204</v>
      </c>
    </row>
    <row r="88" spans="1:11" ht="30" x14ac:dyDescent="0.25">
      <c r="A88" s="60">
        <v>17</v>
      </c>
      <c r="B88" s="112" t="s">
        <v>205</v>
      </c>
      <c r="C88" s="116"/>
      <c r="D88" s="112" t="s">
        <v>206</v>
      </c>
      <c r="E88" s="112" t="s">
        <v>67</v>
      </c>
      <c r="F88" s="112">
        <v>29069177553</v>
      </c>
      <c r="G88" s="112" t="s">
        <v>211</v>
      </c>
      <c r="H88" s="112"/>
      <c r="I88" s="114">
        <v>0</v>
      </c>
      <c r="J88" s="115" t="s">
        <v>178</v>
      </c>
      <c r="K88" s="112" t="s">
        <v>207</v>
      </c>
    </row>
    <row r="89" spans="1:11" ht="45" x14ac:dyDescent="0.25">
      <c r="A89" s="60">
        <v>18</v>
      </c>
      <c r="B89" s="112" t="s">
        <v>208</v>
      </c>
      <c r="C89" s="116"/>
      <c r="D89" s="112" t="s">
        <v>209</v>
      </c>
      <c r="E89" s="112" t="s">
        <v>67</v>
      </c>
      <c r="F89" s="112">
        <v>29069177553</v>
      </c>
      <c r="G89" s="112" t="s">
        <v>211</v>
      </c>
      <c r="H89" s="112"/>
      <c r="I89" s="114">
        <v>0</v>
      </c>
      <c r="J89" s="115" t="s">
        <v>178</v>
      </c>
      <c r="K89" s="112" t="s">
        <v>210</v>
      </c>
    </row>
    <row r="90" spans="1:11" x14ac:dyDescent="0.25">
      <c r="A90" s="142" t="s">
        <v>55</v>
      </c>
      <c r="B90" s="142"/>
      <c r="C90" s="142"/>
      <c r="D90" s="142"/>
      <c r="E90" s="142"/>
      <c r="F90" s="142"/>
      <c r="G90" s="142"/>
      <c r="H90" s="142"/>
      <c r="I90" s="117">
        <f>SUM(I72:I89)</f>
        <v>438041.60869798926</v>
      </c>
      <c r="J90" s="58"/>
      <c r="K90" s="58"/>
    </row>
    <row r="91" spans="1:11" x14ac:dyDescent="0.25">
      <c r="A91" s="123" t="s">
        <v>31</v>
      </c>
      <c r="B91" s="123"/>
      <c r="C91" s="123"/>
      <c r="D91" s="123"/>
      <c r="E91" s="123"/>
      <c r="F91" s="123"/>
      <c r="G91" s="123"/>
      <c r="H91" s="123"/>
      <c r="I91" s="84">
        <f>SUM(I28,I67,I70,I90)</f>
        <v>1374148.8490789037</v>
      </c>
      <c r="J91" s="119"/>
      <c r="K91" s="119"/>
    </row>
  </sheetData>
  <sheetProtection algorithmName="SHA-512" hashValue="vqS9emjs2d6keDGkN+6sgQBa+SV47Hu4PhgJWW3XVR2Hl1jmuQVcObm4QlIzllis1efL63iw0Q720i5M6GACrg==" saltValue="QpZIXMKtm7iOJ/jQ36VrOQ==" spinCount="100000" sheet="1" objects="1" scenarios="1"/>
  <autoFilter ref="J1:J91" xr:uid="{00000000-0001-0000-0000-000000000000}"/>
  <mergeCells count="15">
    <mergeCell ref="A1:J1"/>
    <mergeCell ref="J91:K91"/>
    <mergeCell ref="A70:H70"/>
    <mergeCell ref="A68:K68"/>
    <mergeCell ref="A3:K3"/>
    <mergeCell ref="A91:H91"/>
    <mergeCell ref="A71:K71"/>
    <mergeCell ref="A29:K29"/>
    <mergeCell ref="J67:K67"/>
    <mergeCell ref="A10:H10"/>
    <mergeCell ref="A11:H11"/>
    <mergeCell ref="A27:H27"/>
    <mergeCell ref="A28:H28"/>
    <mergeCell ref="A67:H67"/>
    <mergeCell ref="A90:H90"/>
  </mergeCells>
  <pageMargins left="0.23622047244094491" right="0.23622047244094491" top="0.74803149606299213" bottom="0.74803149606299213" header="0.31496062992125984" footer="0.31496062992125984"/>
  <pageSetup paperSize="9" scale="45" fitToHeight="0"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theme="6" tint="0.39997558519241921"/>
  </sheetPr>
  <dimension ref="A1:K65"/>
  <sheetViews>
    <sheetView topLeftCell="A8" zoomScale="80" zoomScaleNormal="80" workbookViewId="0">
      <selection activeCell="I5" sqref="I5"/>
    </sheetView>
  </sheetViews>
  <sheetFormatPr defaultRowHeight="15" x14ac:dyDescent="0.25"/>
  <cols>
    <col min="1" max="1" width="5" bestFit="1" customWidth="1"/>
    <col min="2" max="2" width="11.85546875" customWidth="1"/>
    <col min="3" max="3" width="17.140625" customWidth="1"/>
    <col min="4" max="4" width="16.7109375" customWidth="1"/>
    <col min="5" max="5" width="30.140625" customWidth="1"/>
    <col min="6" max="6" width="14" customWidth="1"/>
    <col min="7" max="7" width="28.5703125" customWidth="1"/>
    <col min="8" max="8" width="15.5703125" style="110" customWidth="1"/>
    <col min="9" max="9" width="16.85546875" style="30" customWidth="1"/>
    <col min="10" max="10" width="25.7109375" style="29" customWidth="1"/>
    <col min="11" max="11" width="77.42578125" hidden="1" customWidth="1"/>
  </cols>
  <sheetData>
    <row r="1" spans="1:11" ht="19.5" customHeight="1" x14ac:dyDescent="0.25">
      <c r="A1" s="143" t="s">
        <v>28</v>
      </c>
      <c r="B1" s="143"/>
      <c r="C1" s="143"/>
      <c r="D1" s="143"/>
      <c r="E1" s="143"/>
      <c r="F1" s="143"/>
      <c r="G1" s="143"/>
      <c r="H1" s="143"/>
      <c r="I1" s="143"/>
      <c r="J1" s="143"/>
      <c r="K1" s="143"/>
    </row>
    <row r="2" spans="1:11" ht="17.25" customHeight="1" x14ac:dyDescent="0.25">
      <c r="A2" s="144" t="s">
        <v>92</v>
      </c>
      <c r="B2" s="144"/>
      <c r="C2" s="144"/>
      <c r="D2" s="144"/>
      <c r="E2" s="144"/>
      <c r="F2" s="144"/>
      <c r="G2" s="144"/>
      <c r="H2" s="144"/>
      <c r="I2" s="144"/>
      <c r="J2" s="144"/>
      <c r="K2" s="27" t="s">
        <v>7</v>
      </c>
    </row>
    <row r="3" spans="1:11" ht="75" x14ac:dyDescent="0.25">
      <c r="A3" s="20" t="s">
        <v>2</v>
      </c>
      <c r="B3" s="20" t="s">
        <v>8</v>
      </c>
      <c r="C3" s="21" t="s">
        <v>6</v>
      </c>
      <c r="D3" s="21" t="s">
        <v>1</v>
      </c>
      <c r="E3" s="21" t="s">
        <v>10</v>
      </c>
      <c r="F3" s="21" t="s">
        <v>3</v>
      </c>
      <c r="G3" s="21" t="s">
        <v>56</v>
      </c>
      <c r="H3" s="21" t="s">
        <v>4</v>
      </c>
      <c r="I3" s="56" t="s">
        <v>9</v>
      </c>
      <c r="J3" s="22" t="s">
        <v>0</v>
      </c>
      <c r="K3" s="21" t="s">
        <v>5</v>
      </c>
    </row>
    <row r="4" spans="1:11" ht="17.25" customHeight="1" x14ac:dyDescent="0.25">
      <c r="A4" s="143" t="s">
        <v>28</v>
      </c>
      <c r="B4" s="143"/>
      <c r="C4" s="143"/>
      <c r="D4" s="143"/>
      <c r="E4" s="143"/>
      <c r="F4" s="143"/>
      <c r="G4" s="143"/>
      <c r="H4" s="143"/>
      <c r="I4" s="143"/>
      <c r="J4" s="143"/>
      <c r="K4" s="143"/>
    </row>
    <row r="5" spans="1:11" ht="286.5" customHeight="1" x14ac:dyDescent="0.25">
      <c r="A5" s="10">
        <v>1</v>
      </c>
      <c r="B5" s="9">
        <v>2018</v>
      </c>
      <c r="C5" s="72"/>
      <c r="D5" s="11" t="s">
        <v>22</v>
      </c>
      <c r="E5" s="11" t="s">
        <v>12</v>
      </c>
      <c r="F5" s="11">
        <v>35506269186</v>
      </c>
      <c r="G5" s="73" t="s">
        <v>213</v>
      </c>
      <c r="H5" s="74"/>
      <c r="I5" s="75">
        <v>5308.91</v>
      </c>
      <c r="J5" s="76" t="s">
        <v>23</v>
      </c>
      <c r="K5" s="77" t="s">
        <v>97</v>
      </c>
    </row>
    <row r="6" spans="1:11" ht="105" customHeight="1" x14ac:dyDescent="0.25">
      <c r="A6" s="9">
        <v>2</v>
      </c>
      <c r="B6" s="9">
        <v>2020</v>
      </c>
      <c r="C6" s="72"/>
      <c r="D6" s="11" t="s">
        <v>38</v>
      </c>
      <c r="E6" s="11" t="s">
        <v>34</v>
      </c>
      <c r="F6" s="11">
        <v>35506269186</v>
      </c>
      <c r="G6" s="73" t="s">
        <v>213</v>
      </c>
      <c r="H6" s="74"/>
      <c r="I6" s="75">
        <v>2435.64</v>
      </c>
      <c r="J6" s="76" t="s">
        <v>23</v>
      </c>
      <c r="K6" s="62" t="s">
        <v>98</v>
      </c>
    </row>
    <row r="7" spans="1:11" ht="60" x14ac:dyDescent="0.25">
      <c r="A7" s="10">
        <v>3</v>
      </c>
      <c r="B7" s="63"/>
      <c r="C7" s="64" t="s">
        <v>39</v>
      </c>
      <c r="D7" s="64" t="s">
        <v>64</v>
      </c>
      <c r="E7" s="11" t="s">
        <v>34</v>
      </c>
      <c r="F7" s="11">
        <v>35506269186</v>
      </c>
      <c r="G7" s="11" t="s">
        <v>213</v>
      </c>
      <c r="H7" s="63"/>
      <c r="I7" s="65">
        <v>14712.59</v>
      </c>
      <c r="J7" s="66"/>
      <c r="K7" s="67" t="s">
        <v>99</v>
      </c>
    </row>
    <row r="8" spans="1:11" ht="60" x14ac:dyDescent="0.25">
      <c r="A8" s="9">
        <v>4</v>
      </c>
      <c r="B8" s="63">
        <v>2024</v>
      </c>
      <c r="C8" s="64" t="s">
        <v>39</v>
      </c>
      <c r="D8" s="64" t="s">
        <v>85</v>
      </c>
      <c r="E8" s="11" t="s">
        <v>34</v>
      </c>
      <c r="F8" s="11">
        <v>35506269186</v>
      </c>
      <c r="G8" s="11" t="s">
        <v>213</v>
      </c>
      <c r="H8" s="63"/>
      <c r="I8" s="65">
        <v>1500</v>
      </c>
      <c r="J8" s="104" t="s">
        <v>23</v>
      </c>
      <c r="K8" s="67" t="s">
        <v>100</v>
      </c>
    </row>
    <row r="9" spans="1:11" ht="29.25" customHeight="1" x14ac:dyDescent="0.25">
      <c r="A9" s="10">
        <v>5</v>
      </c>
      <c r="B9" s="63">
        <v>2024</v>
      </c>
      <c r="C9" s="64"/>
      <c r="D9" s="64" t="s">
        <v>101</v>
      </c>
      <c r="E9" s="11" t="s">
        <v>34</v>
      </c>
      <c r="F9" s="11">
        <v>35506269186</v>
      </c>
      <c r="G9" s="11" t="s">
        <v>213</v>
      </c>
      <c r="H9" s="105"/>
      <c r="I9" s="65">
        <v>0</v>
      </c>
      <c r="J9" s="104" t="s">
        <v>23</v>
      </c>
      <c r="K9" s="106" t="s">
        <v>102</v>
      </c>
    </row>
    <row r="10" spans="1:11" ht="30" x14ac:dyDescent="0.25">
      <c r="A10" s="9">
        <v>6</v>
      </c>
      <c r="B10" s="63">
        <v>2024</v>
      </c>
      <c r="C10" s="64"/>
      <c r="D10" s="64" t="s">
        <v>103</v>
      </c>
      <c r="E10" s="11" t="s">
        <v>34</v>
      </c>
      <c r="F10" s="11">
        <v>35506269186</v>
      </c>
      <c r="G10" s="11" t="s">
        <v>213</v>
      </c>
      <c r="H10" s="63"/>
      <c r="I10" s="65">
        <v>6000</v>
      </c>
      <c r="J10" s="104" t="s">
        <v>23</v>
      </c>
      <c r="K10" s="67" t="s">
        <v>104</v>
      </c>
    </row>
    <row r="11" spans="1:11" ht="30" x14ac:dyDescent="0.25">
      <c r="A11" s="10">
        <v>7</v>
      </c>
      <c r="B11" s="63">
        <v>2024</v>
      </c>
      <c r="C11" s="64"/>
      <c r="D11" s="64" t="s">
        <v>105</v>
      </c>
      <c r="E11" s="11" t="s">
        <v>34</v>
      </c>
      <c r="F11" s="11">
        <v>35506269186</v>
      </c>
      <c r="G11" s="11" t="s">
        <v>213</v>
      </c>
      <c r="H11" s="63"/>
      <c r="I11" s="65">
        <v>1500</v>
      </c>
      <c r="J11" s="104" t="s">
        <v>23</v>
      </c>
      <c r="K11" s="67" t="s">
        <v>104</v>
      </c>
    </row>
    <row r="12" spans="1:11" ht="30" x14ac:dyDescent="0.25">
      <c r="A12" s="9">
        <v>8</v>
      </c>
      <c r="B12" s="63">
        <v>2024</v>
      </c>
      <c r="C12" s="64"/>
      <c r="D12" s="64" t="s">
        <v>107</v>
      </c>
      <c r="E12" s="11" t="s">
        <v>34</v>
      </c>
      <c r="F12" s="11">
        <v>35506269186</v>
      </c>
      <c r="G12" s="11" t="s">
        <v>213</v>
      </c>
      <c r="H12" s="63"/>
      <c r="I12" s="65">
        <v>1500</v>
      </c>
      <c r="J12" s="104" t="s">
        <v>23</v>
      </c>
      <c r="K12" s="67" t="s">
        <v>104</v>
      </c>
    </row>
    <row r="13" spans="1:11" ht="30" x14ac:dyDescent="0.25">
      <c r="A13" s="10">
        <v>9</v>
      </c>
      <c r="B13" s="63">
        <v>2024</v>
      </c>
      <c r="C13" s="64"/>
      <c r="D13" s="64" t="s">
        <v>109</v>
      </c>
      <c r="E13" s="11" t="s">
        <v>34</v>
      </c>
      <c r="F13" s="11">
        <v>35506269186</v>
      </c>
      <c r="G13" s="11" t="s">
        <v>213</v>
      </c>
      <c r="H13" s="63"/>
      <c r="I13" s="65">
        <v>1500</v>
      </c>
      <c r="J13" s="104" t="s">
        <v>23</v>
      </c>
      <c r="K13" s="67" t="s">
        <v>104</v>
      </c>
    </row>
    <row r="14" spans="1:11" ht="30" x14ac:dyDescent="0.25">
      <c r="A14" s="9">
        <v>10</v>
      </c>
      <c r="B14" s="63">
        <v>2024</v>
      </c>
      <c r="C14" s="64"/>
      <c r="D14" s="64" t="s">
        <v>111</v>
      </c>
      <c r="E14" s="11" t="s">
        <v>34</v>
      </c>
      <c r="F14" s="11">
        <v>35506269186</v>
      </c>
      <c r="G14" s="11" t="s">
        <v>213</v>
      </c>
      <c r="H14" s="63"/>
      <c r="I14" s="65">
        <v>1500</v>
      </c>
      <c r="J14" s="104" t="s">
        <v>23</v>
      </c>
      <c r="K14" s="67" t="s">
        <v>112</v>
      </c>
    </row>
    <row r="15" spans="1:11" ht="30" x14ac:dyDescent="0.25">
      <c r="A15" s="10">
        <v>11</v>
      </c>
      <c r="B15" s="63">
        <v>2024</v>
      </c>
      <c r="C15" s="64"/>
      <c r="D15" s="64" t="s">
        <v>114</v>
      </c>
      <c r="E15" s="11" t="s">
        <v>34</v>
      </c>
      <c r="F15" s="11">
        <v>35506269186</v>
      </c>
      <c r="G15" s="11" t="s">
        <v>213</v>
      </c>
      <c r="H15" s="63"/>
      <c r="I15" s="65">
        <v>1500</v>
      </c>
      <c r="J15" s="104" t="s">
        <v>23</v>
      </c>
      <c r="K15" s="67" t="s">
        <v>104</v>
      </c>
    </row>
    <row r="16" spans="1:11" ht="30" x14ac:dyDescent="0.25">
      <c r="A16" s="9">
        <v>12</v>
      </c>
      <c r="B16" s="63">
        <v>2024</v>
      </c>
      <c r="C16" s="64"/>
      <c r="D16" s="64" t="s">
        <v>116</v>
      </c>
      <c r="E16" s="11" t="s">
        <v>34</v>
      </c>
      <c r="F16" s="11">
        <v>35506269186</v>
      </c>
      <c r="G16" s="11" t="s">
        <v>213</v>
      </c>
      <c r="H16" s="63"/>
      <c r="I16" s="65">
        <v>1500</v>
      </c>
      <c r="J16" s="104" t="s">
        <v>23</v>
      </c>
      <c r="K16" s="67" t="s">
        <v>104</v>
      </c>
    </row>
    <row r="17" spans="1:11" ht="30" x14ac:dyDescent="0.25">
      <c r="A17" s="10">
        <v>13</v>
      </c>
      <c r="B17" s="63">
        <v>2024</v>
      </c>
      <c r="C17" s="64"/>
      <c r="D17" s="64" t="s">
        <v>118</v>
      </c>
      <c r="E17" s="11" t="s">
        <v>34</v>
      </c>
      <c r="F17" s="11">
        <v>35506269186</v>
      </c>
      <c r="G17" s="11" t="s">
        <v>213</v>
      </c>
      <c r="H17" s="63"/>
      <c r="I17" s="65">
        <v>1500</v>
      </c>
      <c r="J17" s="104" t="s">
        <v>23</v>
      </c>
      <c r="K17" s="67" t="s">
        <v>104</v>
      </c>
    </row>
    <row r="18" spans="1:11" ht="30" x14ac:dyDescent="0.25">
      <c r="A18" s="9">
        <v>14</v>
      </c>
      <c r="B18" s="63">
        <v>2024</v>
      </c>
      <c r="C18" s="64"/>
      <c r="D18" s="64" t="s">
        <v>120</v>
      </c>
      <c r="E18" s="11" t="s">
        <v>34</v>
      </c>
      <c r="F18" s="11">
        <v>35506269186</v>
      </c>
      <c r="G18" s="11" t="s">
        <v>213</v>
      </c>
      <c r="H18" s="63"/>
      <c r="I18" s="65">
        <v>1500</v>
      </c>
      <c r="J18" s="104" t="s">
        <v>23</v>
      </c>
      <c r="K18" s="67" t="s">
        <v>112</v>
      </c>
    </row>
    <row r="19" spans="1:11" ht="30" x14ac:dyDescent="0.25">
      <c r="A19" s="10">
        <v>15</v>
      </c>
      <c r="B19" s="63">
        <v>2024</v>
      </c>
      <c r="C19" s="64"/>
      <c r="D19" s="64" t="s">
        <v>122</v>
      </c>
      <c r="E19" s="11" t="s">
        <v>34</v>
      </c>
      <c r="F19" s="11">
        <v>35506269186</v>
      </c>
      <c r="G19" s="11" t="s">
        <v>213</v>
      </c>
      <c r="H19" s="63"/>
      <c r="I19" s="65">
        <v>1500</v>
      </c>
      <c r="J19" s="104" t="s">
        <v>23</v>
      </c>
      <c r="K19" s="67" t="s">
        <v>112</v>
      </c>
    </row>
    <row r="20" spans="1:11" ht="30" x14ac:dyDescent="0.25">
      <c r="A20" s="9">
        <v>16</v>
      </c>
      <c r="B20" s="63">
        <v>2024</v>
      </c>
      <c r="C20" s="64"/>
      <c r="D20" s="64" t="s">
        <v>124</v>
      </c>
      <c r="E20" s="11" t="s">
        <v>34</v>
      </c>
      <c r="F20" s="11">
        <v>35506269186</v>
      </c>
      <c r="G20" s="11" t="s">
        <v>213</v>
      </c>
      <c r="H20" s="63"/>
      <c r="I20" s="65">
        <v>5000</v>
      </c>
      <c r="J20" s="104" t="s">
        <v>23</v>
      </c>
      <c r="K20" s="67" t="s">
        <v>104</v>
      </c>
    </row>
    <row r="21" spans="1:11" ht="30" x14ac:dyDescent="0.25">
      <c r="A21" s="10">
        <v>17</v>
      </c>
      <c r="B21" s="63">
        <v>2024</v>
      </c>
      <c r="C21" s="64"/>
      <c r="D21" s="64" t="s">
        <v>126</v>
      </c>
      <c r="E21" s="11" t="s">
        <v>34</v>
      </c>
      <c r="F21" s="11">
        <v>35506269186</v>
      </c>
      <c r="G21" s="11" t="s">
        <v>213</v>
      </c>
      <c r="H21" s="63"/>
      <c r="I21" s="65">
        <v>5000</v>
      </c>
      <c r="J21" s="104" t="s">
        <v>23</v>
      </c>
      <c r="K21" s="67" t="s">
        <v>104</v>
      </c>
    </row>
    <row r="22" spans="1:11" ht="30" x14ac:dyDescent="0.25">
      <c r="A22" s="9">
        <v>18</v>
      </c>
      <c r="B22" s="63">
        <v>2024</v>
      </c>
      <c r="C22" s="64"/>
      <c r="D22" s="64" t="s">
        <v>128</v>
      </c>
      <c r="E22" s="11" t="s">
        <v>34</v>
      </c>
      <c r="F22" s="11">
        <v>35506269186</v>
      </c>
      <c r="G22" s="11" t="s">
        <v>213</v>
      </c>
      <c r="H22" s="63"/>
      <c r="I22" s="65">
        <v>5000</v>
      </c>
      <c r="J22" s="104" t="s">
        <v>23</v>
      </c>
      <c r="K22" s="67" t="s">
        <v>104</v>
      </c>
    </row>
    <row r="23" spans="1:11" ht="30" x14ac:dyDescent="0.25">
      <c r="A23" s="10">
        <v>19</v>
      </c>
      <c r="B23" s="63">
        <v>2024</v>
      </c>
      <c r="C23" s="64"/>
      <c r="D23" s="64" t="s">
        <v>130</v>
      </c>
      <c r="E23" s="11" t="s">
        <v>34</v>
      </c>
      <c r="F23" s="11">
        <v>35506269186</v>
      </c>
      <c r="G23" s="11" t="s">
        <v>213</v>
      </c>
      <c r="H23" s="63"/>
      <c r="I23" s="65">
        <v>5000</v>
      </c>
      <c r="J23" s="104" t="s">
        <v>23</v>
      </c>
      <c r="K23" s="67" t="s">
        <v>104</v>
      </c>
    </row>
    <row r="24" spans="1:11" ht="30" x14ac:dyDescent="0.25">
      <c r="A24" s="9">
        <v>20</v>
      </c>
      <c r="B24" s="63">
        <v>2024</v>
      </c>
      <c r="C24" s="64"/>
      <c r="D24" s="64" t="s">
        <v>132</v>
      </c>
      <c r="E24" s="11" t="s">
        <v>34</v>
      </c>
      <c r="F24" s="11">
        <v>35506269186</v>
      </c>
      <c r="G24" s="11" t="s">
        <v>213</v>
      </c>
      <c r="H24" s="63"/>
      <c r="I24" s="65">
        <v>5000</v>
      </c>
      <c r="J24" s="104" t="s">
        <v>23</v>
      </c>
      <c r="K24" s="67" t="s">
        <v>104</v>
      </c>
    </row>
    <row r="25" spans="1:11" ht="30" x14ac:dyDescent="0.25">
      <c r="A25" s="10">
        <v>21</v>
      </c>
      <c r="B25" s="63">
        <v>2024</v>
      </c>
      <c r="C25" s="64"/>
      <c r="D25" s="64" t="s">
        <v>134</v>
      </c>
      <c r="E25" s="11" t="s">
        <v>34</v>
      </c>
      <c r="F25" s="11">
        <v>35506269186</v>
      </c>
      <c r="G25" s="11" t="s">
        <v>213</v>
      </c>
      <c r="H25" s="63"/>
      <c r="I25" s="65">
        <v>5000</v>
      </c>
      <c r="J25" s="104" t="s">
        <v>23</v>
      </c>
      <c r="K25" s="67" t="s">
        <v>104</v>
      </c>
    </row>
    <row r="26" spans="1:11" ht="30" x14ac:dyDescent="0.25">
      <c r="A26" s="9">
        <v>22</v>
      </c>
      <c r="B26" s="63">
        <v>2024</v>
      </c>
      <c r="C26" s="64"/>
      <c r="D26" s="64" t="s">
        <v>136</v>
      </c>
      <c r="E26" s="11" t="s">
        <v>34</v>
      </c>
      <c r="F26" s="11">
        <v>35506269186</v>
      </c>
      <c r="G26" s="11" t="s">
        <v>213</v>
      </c>
      <c r="H26" s="63"/>
      <c r="I26" s="65">
        <v>5000</v>
      </c>
      <c r="J26" s="104" t="s">
        <v>23</v>
      </c>
      <c r="K26" s="67" t="s">
        <v>104</v>
      </c>
    </row>
    <row r="27" spans="1:11" ht="30" x14ac:dyDescent="0.25">
      <c r="A27" s="10">
        <v>23</v>
      </c>
      <c r="B27" s="63">
        <v>2024</v>
      </c>
      <c r="C27" s="64"/>
      <c r="D27" s="64" t="s">
        <v>138</v>
      </c>
      <c r="E27" s="11" t="s">
        <v>34</v>
      </c>
      <c r="F27" s="11">
        <v>35506269186</v>
      </c>
      <c r="G27" s="11" t="s">
        <v>213</v>
      </c>
      <c r="H27" s="63"/>
      <c r="I27" s="65">
        <v>5000</v>
      </c>
      <c r="J27" s="104" t="s">
        <v>23</v>
      </c>
      <c r="K27" s="67" t="s">
        <v>104</v>
      </c>
    </row>
    <row r="28" spans="1:11" ht="30" x14ac:dyDescent="0.25">
      <c r="A28" s="9">
        <v>24</v>
      </c>
      <c r="B28" s="63">
        <v>2024</v>
      </c>
      <c r="C28" s="64"/>
      <c r="D28" s="64" t="s">
        <v>140</v>
      </c>
      <c r="E28" s="11" t="s">
        <v>34</v>
      </c>
      <c r="F28" s="11">
        <v>35506269186</v>
      </c>
      <c r="G28" s="11" t="s">
        <v>213</v>
      </c>
      <c r="H28" s="63"/>
      <c r="I28" s="65">
        <v>5000</v>
      </c>
      <c r="J28" s="104" t="s">
        <v>23</v>
      </c>
      <c r="K28" s="67" t="s">
        <v>104</v>
      </c>
    </row>
    <row r="29" spans="1:11" ht="30" x14ac:dyDescent="0.25">
      <c r="A29" s="10">
        <v>25</v>
      </c>
      <c r="B29" s="63">
        <v>2024</v>
      </c>
      <c r="C29" s="64"/>
      <c r="D29" s="64" t="s">
        <v>142</v>
      </c>
      <c r="E29" s="11" t="s">
        <v>34</v>
      </c>
      <c r="F29" s="11">
        <v>35506269186</v>
      </c>
      <c r="G29" s="11" t="s">
        <v>213</v>
      </c>
      <c r="H29" s="63"/>
      <c r="I29" s="65">
        <v>5000</v>
      </c>
      <c r="J29" s="104" t="s">
        <v>23</v>
      </c>
      <c r="K29" s="67" t="s">
        <v>104</v>
      </c>
    </row>
    <row r="30" spans="1:11" ht="30" x14ac:dyDescent="0.25">
      <c r="A30" s="9">
        <v>26</v>
      </c>
      <c r="B30" s="63">
        <v>2024</v>
      </c>
      <c r="C30" s="64"/>
      <c r="D30" s="64" t="s">
        <v>144</v>
      </c>
      <c r="E30" s="11" t="s">
        <v>34</v>
      </c>
      <c r="F30" s="11">
        <v>35506269186</v>
      </c>
      <c r="G30" s="11" t="s">
        <v>213</v>
      </c>
      <c r="H30" s="63"/>
      <c r="I30" s="65">
        <v>5000</v>
      </c>
      <c r="J30" s="104" t="s">
        <v>23</v>
      </c>
      <c r="K30" s="67" t="s">
        <v>104</v>
      </c>
    </row>
    <row r="31" spans="1:11" ht="30" x14ac:dyDescent="0.25">
      <c r="A31" s="10">
        <v>27</v>
      </c>
      <c r="B31" s="63">
        <v>2024</v>
      </c>
      <c r="C31" s="64"/>
      <c r="D31" s="64" t="s">
        <v>146</v>
      </c>
      <c r="E31" s="11" t="s">
        <v>34</v>
      </c>
      <c r="F31" s="11">
        <v>35506269186</v>
      </c>
      <c r="G31" s="11" t="s">
        <v>213</v>
      </c>
      <c r="H31" s="63"/>
      <c r="I31" s="65">
        <v>5000</v>
      </c>
      <c r="J31" s="104" t="s">
        <v>23</v>
      </c>
      <c r="K31" s="67" t="s">
        <v>104</v>
      </c>
    </row>
    <row r="32" spans="1:11" ht="30" x14ac:dyDescent="0.25">
      <c r="A32" s="9">
        <v>28</v>
      </c>
      <c r="B32" s="63">
        <v>2024</v>
      </c>
      <c r="C32" s="64"/>
      <c r="D32" s="64" t="s">
        <v>148</v>
      </c>
      <c r="E32" s="11" t="s">
        <v>34</v>
      </c>
      <c r="F32" s="11">
        <v>35506269186</v>
      </c>
      <c r="G32" s="11" t="s">
        <v>213</v>
      </c>
      <c r="H32" s="63"/>
      <c r="I32" s="65">
        <v>5000</v>
      </c>
      <c r="J32" s="104" t="s">
        <v>23</v>
      </c>
      <c r="K32" s="67" t="s">
        <v>104</v>
      </c>
    </row>
    <row r="33" spans="1:11" ht="30" x14ac:dyDescent="0.25">
      <c r="A33" s="10">
        <v>29</v>
      </c>
      <c r="B33" s="63">
        <v>2024</v>
      </c>
      <c r="C33" s="64"/>
      <c r="D33" s="64" t="s">
        <v>150</v>
      </c>
      <c r="E33" s="11" t="s">
        <v>34</v>
      </c>
      <c r="F33" s="11">
        <v>35506269186</v>
      </c>
      <c r="G33" s="11" t="s">
        <v>213</v>
      </c>
      <c r="H33" s="63"/>
      <c r="I33" s="65">
        <v>5000</v>
      </c>
      <c r="J33" s="104" t="s">
        <v>23</v>
      </c>
      <c r="K33" s="67" t="s">
        <v>104</v>
      </c>
    </row>
    <row r="34" spans="1:11" ht="30" x14ac:dyDescent="0.25">
      <c r="A34" s="9">
        <v>30</v>
      </c>
      <c r="B34" s="63">
        <v>2024</v>
      </c>
      <c r="C34" s="64"/>
      <c r="D34" s="64" t="s">
        <v>152</v>
      </c>
      <c r="E34" s="11" t="s">
        <v>34</v>
      </c>
      <c r="F34" s="11">
        <v>35506269186</v>
      </c>
      <c r="G34" s="11" t="s">
        <v>213</v>
      </c>
      <c r="H34" s="63"/>
      <c r="I34" s="65">
        <v>5000</v>
      </c>
      <c r="J34" s="104" t="s">
        <v>23</v>
      </c>
      <c r="K34" s="67" t="s">
        <v>104</v>
      </c>
    </row>
    <row r="35" spans="1:11" ht="30" x14ac:dyDescent="0.25">
      <c r="A35" s="10">
        <v>31</v>
      </c>
      <c r="B35" s="63">
        <v>2024</v>
      </c>
      <c r="C35" s="64"/>
      <c r="D35" s="64" t="s">
        <v>154</v>
      </c>
      <c r="E35" s="11" t="s">
        <v>34</v>
      </c>
      <c r="F35" s="11">
        <v>35506269186</v>
      </c>
      <c r="G35" s="11" t="s">
        <v>213</v>
      </c>
      <c r="H35" s="63"/>
      <c r="I35" s="65">
        <v>5000</v>
      </c>
      <c r="J35" s="104" t="s">
        <v>23</v>
      </c>
      <c r="K35" s="67" t="s">
        <v>104</v>
      </c>
    </row>
    <row r="36" spans="1:11" ht="30" x14ac:dyDescent="0.25">
      <c r="A36" s="9">
        <v>32</v>
      </c>
      <c r="B36" s="63">
        <v>2024</v>
      </c>
      <c r="C36" s="64"/>
      <c r="D36" s="64" t="s">
        <v>156</v>
      </c>
      <c r="E36" s="11" t="s">
        <v>34</v>
      </c>
      <c r="F36" s="11">
        <v>35506269186</v>
      </c>
      <c r="G36" s="11" t="s">
        <v>213</v>
      </c>
      <c r="H36" s="63"/>
      <c r="I36" s="65">
        <v>5000</v>
      </c>
      <c r="J36" s="104" t="s">
        <v>23</v>
      </c>
      <c r="K36" s="67" t="s">
        <v>104</v>
      </c>
    </row>
    <row r="37" spans="1:11" ht="30" x14ac:dyDescent="0.25">
      <c r="A37" s="10">
        <v>33</v>
      </c>
      <c r="B37" s="63">
        <v>2024</v>
      </c>
      <c r="C37" s="64"/>
      <c r="D37" s="64" t="s">
        <v>158</v>
      </c>
      <c r="E37" s="11" t="s">
        <v>34</v>
      </c>
      <c r="F37" s="11">
        <v>35506269186</v>
      </c>
      <c r="G37" s="11" t="s">
        <v>213</v>
      </c>
      <c r="H37" s="63"/>
      <c r="I37" s="65">
        <v>5000</v>
      </c>
      <c r="J37" s="104" t="s">
        <v>23</v>
      </c>
      <c r="K37" s="67" t="s">
        <v>104</v>
      </c>
    </row>
    <row r="38" spans="1:11" ht="30" x14ac:dyDescent="0.25">
      <c r="A38" s="9">
        <v>34</v>
      </c>
      <c r="B38" s="63">
        <v>2024</v>
      </c>
      <c r="C38" s="64"/>
      <c r="D38" s="64" t="s">
        <v>160</v>
      </c>
      <c r="E38" s="11" t="s">
        <v>34</v>
      </c>
      <c r="F38" s="11">
        <v>35506269186</v>
      </c>
      <c r="G38" s="11" t="s">
        <v>213</v>
      </c>
      <c r="H38" s="63"/>
      <c r="I38" s="65">
        <v>5000</v>
      </c>
      <c r="J38" s="104" t="s">
        <v>23</v>
      </c>
      <c r="K38" s="67" t="s">
        <v>104</v>
      </c>
    </row>
    <row r="39" spans="1:11" ht="30" x14ac:dyDescent="0.25">
      <c r="A39" s="10">
        <v>35</v>
      </c>
      <c r="B39" s="63">
        <v>2024</v>
      </c>
      <c r="C39" s="64"/>
      <c r="D39" s="64" t="s">
        <v>162</v>
      </c>
      <c r="E39" s="11" t="s">
        <v>34</v>
      </c>
      <c r="F39" s="11">
        <v>35506269186</v>
      </c>
      <c r="G39" s="11" t="s">
        <v>213</v>
      </c>
      <c r="H39" s="63"/>
      <c r="I39" s="65">
        <v>5000</v>
      </c>
      <c r="J39" s="104" t="s">
        <v>23</v>
      </c>
      <c r="K39" s="67" t="s">
        <v>104</v>
      </c>
    </row>
    <row r="40" spans="1:11" ht="30" x14ac:dyDescent="0.25">
      <c r="A40" s="9">
        <v>36</v>
      </c>
      <c r="B40" s="63">
        <v>2024</v>
      </c>
      <c r="C40" s="64"/>
      <c r="D40" s="64" t="s">
        <v>164</v>
      </c>
      <c r="E40" s="11" t="s">
        <v>34</v>
      </c>
      <c r="F40" s="11">
        <v>35506269186</v>
      </c>
      <c r="G40" s="11" t="s">
        <v>213</v>
      </c>
      <c r="H40" s="63"/>
      <c r="I40" s="65">
        <v>5000</v>
      </c>
      <c r="J40" s="104" t="s">
        <v>23</v>
      </c>
      <c r="K40" s="67" t="s">
        <v>104</v>
      </c>
    </row>
    <row r="41" spans="1:11" ht="36" customHeight="1" x14ac:dyDescent="0.25">
      <c r="A41" s="10">
        <v>37</v>
      </c>
      <c r="B41" s="63">
        <v>2024</v>
      </c>
      <c r="C41" s="64"/>
      <c r="D41" s="107" t="s">
        <v>166</v>
      </c>
      <c r="E41" s="11" t="s">
        <v>34</v>
      </c>
      <c r="F41" s="11">
        <v>35506269186</v>
      </c>
      <c r="G41" s="11" t="s">
        <v>213</v>
      </c>
      <c r="H41" s="108"/>
      <c r="I41" s="65">
        <v>13270</v>
      </c>
      <c r="J41" s="104" t="s">
        <v>167</v>
      </c>
      <c r="K41" s="109" t="s">
        <v>168</v>
      </c>
    </row>
    <row r="42" spans="1:11" ht="17.25" customHeight="1" x14ac:dyDescent="0.25">
      <c r="A42" s="139" t="s">
        <v>40</v>
      </c>
      <c r="B42" s="140"/>
      <c r="C42" s="140"/>
      <c r="D42" s="140"/>
      <c r="E42" s="140"/>
      <c r="F42" s="140"/>
      <c r="G42" s="140"/>
      <c r="H42" s="141"/>
      <c r="I42" s="57">
        <f>SUM(I5:I41)</f>
        <v>161727.14000000001</v>
      </c>
      <c r="J42" s="126"/>
      <c r="K42" s="127"/>
    </row>
    <row r="43" spans="1:11" x14ac:dyDescent="0.25">
      <c r="I43"/>
      <c r="J43"/>
    </row>
    <row r="44" spans="1:11" x14ac:dyDescent="0.25">
      <c r="I44"/>
      <c r="J44"/>
    </row>
    <row r="45" spans="1:11" x14ac:dyDescent="0.25">
      <c r="I45"/>
      <c r="J45"/>
    </row>
    <row r="46" spans="1:11" x14ac:dyDescent="0.25">
      <c r="I46"/>
      <c r="J46"/>
    </row>
    <row r="47" spans="1:11" x14ac:dyDescent="0.25">
      <c r="I47"/>
      <c r="J47"/>
    </row>
    <row r="48" spans="1:11" x14ac:dyDescent="0.25">
      <c r="I48"/>
      <c r="J48"/>
    </row>
    <row r="49" spans="9:10" x14ac:dyDescent="0.25">
      <c r="I49"/>
      <c r="J49"/>
    </row>
    <row r="50" spans="9:10" x14ac:dyDescent="0.25">
      <c r="I50"/>
      <c r="J50"/>
    </row>
    <row r="51" spans="9:10" x14ac:dyDescent="0.25">
      <c r="I51"/>
      <c r="J51"/>
    </row>
    <row r="52" spans="9:10" x14ac:dyDescent="0.25">
      <c r="I52"/>
      <c r="J52"/>
    </row>
    <row r="53" spans="9:10" x14ac:dyDescent="0.25">
      <c r="I53"/>
      <c r="J53"/>
    </row>
    <row r="54" spans="9:10" x14ac:dyDescent="0.25">
      <c r="I54"/>
      <c r="J54"/>
    </row>
    <row r="55" spans="9:10" x14ac:dyDescent="0.25">
      <c r="I55"/>
      <c r="J55"/>
    </row>
    <row r="56" spans="9:10" x14ac:dyDescent="0.25">
      <c r="I56"/>
      <c r="J56"/>
    </row>
    <row r="57" spans="9:10" x14ac:dyDescent="0.25">
      <c r="I57"/>
      <c r="J57"/>
    </row>
    <row r="58" spans="9:10" x14ac:dyDescent="0.25">
      <c r="I58"/>
      <c r="J58"/>
    </row>
    <row r="59" spans="9:10" x14ac:dyDescent="0.25">
      <c r="I59"/>
      <c r="J59"/>
    </row>
    <row r="60" spans="9:10" x14ac:dyDescent="0.25">
      <c r="I60"/>
      <c r="J60"/>
    </row>
    <row r="61" spans="9:10" x14ac:dyDescent="0.25">
      <c r="I61"/>
      <c r="J61"/>
    </row>
    <row r="62" spans="9:10" x14ac:dyDescent="0.25">
      <c r="I62"/>
      <c r="J62"/>
    </row>
    <row r="63" spans="9:10" x14ac:dyDescent="0.25">
      <c r="I63"/>
      <c r="J63"/>
    </row>
    <row r="64" spans="9:10" x14ac:dyDescent="0.25">
      <c r="I64"/>
      <c r="J64"/>
    </row>
    <row r="65" spans="9:10" x14ac:dyDescent="0.25">
      <c r="I65"/>
      <c r="J65"/>
    </row>
  </sheetData>
  <sheetProtection algorithmName="SHA-512" hashValue="LqHf0iUL4dtBZGwWIEz+tNvXc3K0FZHml6vDzt73LCDUClbh9S5YApX3cEwHpewR2emut3WA4BNvcpBPVUHoCw==" saltValue="DjhMPNQWTCeuFI9Nqc6UFQ==" spinCount="100000" sheet="1" objects="1" scenarios="1"/>
  <mergeCells count="5">
    <mergeCell ref="A42:H42"/>
    <mergeCell ref="J42:K42"/>
    <mergeCell ref="A1:K1"/>
    <mergeCell ref="A2:J2"/>
    <mergeCell ref="A4:K4"/>
  </mergeCells>
  <pageMargins left="0.7" right="0.7" top="0.75" bottom="0.75" header="0.3" footer="0.3"/>
  <pageSetup paperSize="9" orientation="portrait" verticalDpi="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theme="5" tint="-0.249977111117893"/>
  </sheetPr>
  <dimension ref="A1:K45"/>
  <sheetViews>
    <sheetView topLeftCell="A16" zoomScale="80" zoomScaleNormal="80" workbookViewId="0">
      <selection activeCell="A28" sqref="A28:H28"/>
    </sheetView>
  </sheetViews>
  <sheetFormatPr defaultRowHeight="15" x14ac:dyDescent="0.25"/>
  <cols>
    <col min="1" max="1" width="5" style="31" bestFit="1" customWidth="1"/>
    <col min="2" max="2" width="11.140625" style="36" customWidth="1"/>
    <col min="3" max="3" width="12.5703125" style="31" customWidth="1"/>
    <col min="4" max="4" width="21.28515625" style="31" customWidth="1"/>
    <col min="5" max="5" width="30.140625" style="31" customWidth="1"/>
    <col min="6" max="6" width="14" style="31" customWidth="1"/>
    <col min="7" max="7" width="25.7109375" style="31" customWidth="1"/>
    <col min="8" max="8" width="15" style="69" customWidth="1"/>
    <col min="9" max="9" width="17.42578125" style="54" customWidth="1"/>
    <col min="10" max="10" width="37.5703125" style="31" hidden="1" customWidth="1"/>
    <col min="11" max="11" width="55.42578125" style="31" hidden="1" customWidth="1"/>
    <col min="12" max="13" width="9.140625" style="31"/>
    <col min="14" max="14" width="12.7109375" style="31" bestFit="1" customWidth="1"/>
    <col min="15" max="16384" width="9.140625" style="31"/>
  </cols>
  <sheetData>
    <row r="1" spans="1:11" ht="21.75" customHeight="1" x14ac:dyDescent="0.25">
      <c r="A1" s="122" t="s">
        <v>15</v>
      </c>
      <c r="B1" s="122"/>
      <c r="C1" s="122"/>
      <c r="D1" s="122"/>
      <c r="E1" s="122"/>
      <c r="F1" s="122"/>
      <c r="G1" s="122"/>
      <c r="H1" s="122"/>
      <c r="I1" s="122"/>
      <c r="J1" s="122"/>
      <c r="K1" s="122"/>
    </row>
    <row r="2" spans="1:11" ht="18.75" customHeight="1" x14ac:dyDescent="0.25">
      <c r="A2" s="118" t="s">
        <v>92</v>
      </c>
      <c r="B2" s="118"/>
      <c r="C2" s="118"/>
      <c r="D2" s="118"/>
      <c r="E2" s="118"/>
      <c r="F2" s="118"/>
      <c r="G2" s="118"/>
      <c r="H2" s="118"/>
      <c r="I2" s="118"/>
      <c r="J2" s="118"/>
      <c r="K2" s="52" t="s">
        <v>57</v>
      </c>
    </row>
    <row r="3" spans="1:11" ht="75" x14ac:dyDescent="0.25">
      <c r="A3" s="32" t="s">
        <v>2</v>
      </c>
      <c r="B3" s="33" t="s">
        <v>8</v>
      </c>
      <c r="C3" s="34" t="s">
        <v>6</v>
      </c>
      <c r="D3" s="34" t="s">
        <v>1</v>
      </c>
      <c r="E3" s="34" t="s">
        <v>58</v>
      </c>
      <c r="F3" s="34" t="s">
        <v>3</v>
      </c>
      <c r="G3" s="70" t="s">
        <v>56</v>
      </c>
      <c r="H3" s="34" t="s">
        <v>4</v>
      </c>
      <c r="I3" s="53" t="s">
        <v>59</v>
      </c>
      <c r="J3" s="35" t="s">
        <v>0</v>
      </c>
      <c r="K3" s="34" t="s">
        <v>5</v>
      </c>
    </row>
    <row r="4" spans="1:11" ht="22.5" customHeight="1" x14ac:dyDescent="0.25">
      <c r="A4" s="145" t="s">
        <v>15</v>
      </c>
      <c r="B4" s="146"/>
      <c r="C4" s="146"/>
      <c r="D4" s="146"/>
      <c r="E4" s="146"/>
      <c r="F4" s="146"/>
      <c r="G4" s="146"/>
      <c r="H4" s="146"/>
      <c r="I4" s="146"/>
      <c r="J4" s="146"/>
      <c r="K4" s="147"/>
    </row>
    <row r="5" spans="1:11" ht="43.5" customHeight="1" x14ac:dyDescent="0.25">
      <c r="A5" s="40">
        <v>1</v>
      </c>
      <c r="B5" s="41">
        <v>2017</v>
      </c>
      <c r="C5" s="43"/>
      <c r="D5" s="43" t="s">
        <v>17</v>
      </c>
      <c r="E5" s="43" t="s">
        <v>14</v>
      </c>
      <c r="F5" s="43">
        <v>99122235709</v>
      </c>
      <c r="G5" s="28" t="s">
        <v>214</v>
      </c>
      <c r="H5" s="95"/>
      <c r="I5" s="46">
        <v>2057.2035304267038</v>
      </c>
      <c r="J5" s="48"/>
      <c r="K5" s="43" t="s">
        <v>24</v>
      </c>
    </row>
    <row r="6" spans="1:11" ht="30" x14ac:dyDescent="0.25">
      <c r="A6" s="40">
        <v>2</v>
      </c>
      <c r="B6" s="41">
        <v>2017</v>
      </c>
      <c r="C6" s="43"/>
      <c r="D6" s="43" t="s">
        <v>18</v>
      </c>
      <c r="E6" s="43" t="s">
        <v>14</v>
      </c>
      <c r="F6" s="43">
        <v>99122235709</v>
      </c>
      <c r="G6" s="28" t="s">
        <v>214</v>
      </c>
      <c r="H6" s="51"/>
      <c r="I6" s="46">
        <v>398.16842524387812</v>
      </c>
      <c r="J6" s="48"/>
      <c r="K6" s="43" t="s">
        <v>16</v>
      </c>
    </row>
    <row r="7" spans="1:11" ht="30" x14ac:dyDescent="0.25">
      <c r="A7" s="40">
        <v>3</v>
      </c>
      <c r="B7" s="41">
        <v>2020</v>
      </c>
      <c r="C7" s="43"/>
      <c r="D7" s="43" t="s">
        <v>35</v>
      </c>
      <c r="E7" s="43" t="s">
        <v>14</v>
      </c>
      <c r="F7" s="43">
        <v>99122235709</v>
      </c>
      <c r="G7" s="28" t="s">
        <v>214</v>
      </c>
      <c r="H7" s="95"/>
      <c r="I7" s="46">
        <v>398.16842524387812</v>
      </c>
      <c r="J7" s="48"/>
      <c r="K7" s="43" t="s">
        <v>61</v>
      </c>
    </row>
    <row r="8" spans="1:11" ht="30" x14ac:dyDescent="0.25">
      <c r="A8" s="40">
        <v>5</v>
      </c>
      <c r="B8" s="41">
        <v>2022</v>
      </c>
      <c r="C8" s="43"/>
      <c r="D8" s="44" t="s">
        <v>48</v>
      </c>
      <c r="E8" s="43" t="s">
        <v>14</v>
      </c>
      <c r="F8" s="43">
        <v>99122235709</v>
      </c>
      <c r="G8" s="28" t="s">
        <v>214</v>
      </c>
      <c r="H8" s="96"/>
      <c r="I8" s="46">
        <v>1242.79</v>
      </c>
      <c r="J8" s="48"/>
      <c r="K8" s="43" t="s">
        <v>87</v>
      </c>
    </row>
    <row r="9" spans="1:11" ht="35.25" customHeight="1" x14ac:dyDescent="0.25">
      <c r="A9" s="40">
        <v>6</v>
      </c>
      <c r="B9" s="41">
        <v>2022</v>
      </c>
      <c r="C9" s="43"/>
      <c r="D9" s="44" t="s">
        <v>49</v>
      </c>
      <c r="E9" s="43" t="s">
        <v>14</v>
      </c>
      <c r="F9" s="43">
        <v>99122235709</v>
      </c>
      <c r="G9" s="28" t="s">
        <v>214</v>
      </c>
      <c r="H9" s="96"/>
      <c r="I9" s="46">
        <v>1219.97</v>
      </c>
      <c r="J9" s="48"/>
      <c r="K9" s="43" t="s">
        <v>87</v>
      </c>
    </row>
    <row r="10" spans="1:11" ht="30" x14ac:dyDescent="0.25">
      <c r="A10" s="40">
        <v>7</v>
      </c>
      <c r="B10" s="41">
        <v>2022</v>
      </c>
      <c r="C10" s="43"/>
      <c r="D10" s="44" t="s">
        <v>51</v>
      </c>
      <c r="E10" s="43" t="s">
        <v>14</v>
      </c>
      <c r="F10" s="43">
        <v>99122235709</v>
      </c>
      <c r="G10" s="28" t="s">
        <v>214</v>
      </c>
      <c r="H10" s="96"/>
      <c r="I10" s="46">
        <v>1728.76</v>
      </c>
      <c r="J10" s="48"/>
      <c r="K10" s="43" t="s">
        <v>88</v>
      </c>
    </row>
    <row r="11" spans="1:11" ht="18" customHeight="1" x14ac:dyDescent="0.25">
      <c r="A11" s="128" t="s">
        <v>36</v>
      </c>
      <c r="B11" s="129"/>
      <c r="C11" s="129"/>
      <c r="D11" s="129"/>
      <c r="E11" s="129"/>
      <c r="F11" s="129"/>
      <c r="G11" s="129"/>
      <c r="H11" s="129"/>
      <c r="I11" s="81">
        <f>SUM(I5:I10)</f>
        <v>7045.0603809144604</v>
      </c>
      <c r="J11" s="48"/>
      <c r="K11" s="43"/>
    </row>
    <row r="12" spans="1:11" x14ac:dyDescent="0.25">
      <c r="A12" s="130" t="s">
        <v>37</v>
      </c>
      <c r="B12" s="131"/>
      <c r="C12" s="131"/>
      <c r="D12" s="131"/>
      <c r="E12" s="131"/>
      <c r="F12" s="131"/>
      <c r="G12" s="131"/>
      <c r="H12" s="132"/>
      <c r="I12" s="55"/>
      <c r="J12" s="99"/>
      <c r="K12" s="45"/>
    </row>
    <row r="13" spans="1:11" ht="30" x14ac:dyDescent="0.25">
      <c r="A13" s="40">
        <v>1</v>
      </c>
      <c r="B13" s="41" t="s">
        <v>11</v>
      </c>
      <c r="C13" s="42" t="s">
        <v>60</v>
      </c>
      <c r="D13" s="43" t="s">
        <v>19</v>
      </c>
      <c r="E13" s="43" t="s">
        <v>14</v>
      </c>
      <c r="F13" s="43">
        <v>99122235709</v>
      </c>
      <c r="G13" s="28" t="s">
        <v>212</v>
      </c>
      <c r="H13" s="51"/>
      <c r="I13" s="47">
        <v>29037.14</v>
      </c>
      <c r="J13" s="48"/>
      <c r="K13" s="43" t="s">
        <v>16</v>
      </c>
    </row>
    <row r="14" spans="1:11" ht="30" x14ac:dyDescent="0.25">
      <c r="A14" s="40">
        <v>2</v>
      </c>
      <c r="B14" s="41" t="s">
        <v>41</v>
      </c>
      <c r="C14" s="42" t="s">
        <v>60</v>
      </c>
      <c r="D14" s="43" t="s">
        <v>42</v>
      </c>
      <c r="E14" s="43" t="s">
        <v>14</v>
      </c>
      <c r="F14" s="43">
        <v>99122235709</v>
      </c>
      <c r="G14" s="28" t="s">
        <v>215</v>
      </c>
      <c r="H14" s="51"/>
      <c r="I14" s="47">
        <v>160886.59</v>
      </c>
      <c r="J14" s="48"/>
      <c r="K14" s="49" t="s">
        <v>16</v>
      </c>
    </row>
    <row r="15" spans="1:11" ht="30" x14ac:dyDescent="0.25">
      <c r="A15" s="40">
        <v>3</v>
      </c>
      <c r="B15" s="41" t="s">
        <v>41</v>
      </c>
      <c r="C15" s="42" t="s">
        <v>60</v>
      </c>
      <c r="D15" s="43" t="s">
        <v>42</v>
      </c>
      <c r="E15" s="43" t="s">
        <v>14</v>
      </c>
      <c r="F15" s="43">
        <v>99122235709</v>
      </c>
      <c r="G15" s="28" t="s">
        <v>215</v>
      </c>
      <c r="H15" s="51"/>
      <c r="I15" s="47">
        <v>103671.19</v>
      </c>
      <c r="J15" s="48"/>
      <c r="K15" s="49" t="s">
        <v>16</v>
      </c>
    </row>
    <row r="16" spans="1:11" ht="90" x14ac:dyDescent="0.25">
      <c r="A16" s="40">
        <v>4</v>
      </c>
      <c r="B16" s="41" t="s">
        <v>32</v>
      </c>
      <c r="C16" s="42" t="s">
        <v>60</v>
      </c>
      <c r="D16" s="43" t="s">
        <v>45</v>
      </c>
      <c r="E16" s="43" t="s">
        <v>29</v>
      </c>
      <c r="F16" s="43">
        <v>52634238591</v>
      </c>
      <c r="G16" s="28" t="s">
        <v>214</v>
      </c>
      <c r="H16" s="51"/>
      <c r="I16" s="47">
        <v>92905.96</v>
      </c>
      <c r="J16" s="48"/>
      <c r="K16" s="50" t="s">
        <v>16</v>
      </c>
    </row>
    <row r="17" spans="1:11" ht="37.5" customHeight="1" x14ac:dyDescent="0.25">
      <c r="A17" s="40">
        <v>5</v>
      </c>
      <c r="B17" s="41" t="s">
        <v>41</v>
      </c>
      <c r="C17" s="42" t="s">
        <v>60</v>
      </c>
      <c r="D17" s="43" t="s">
        <v>46</v>
      </c>
      <c r="E17" s="43" t="s">
        <v>29</v>
      </c>
      <c r="F17" s="43">
        <v>52634238587</v>
      </c>
      <c r="G17" s="28" t="s">
        <v>214</v>
      </c>
      <c r="H17" s="51"/>
      <c r="I17" s="47">
        <v>101346.97</v>
      </c>
      <c r="J17" s="48"/>
      <c r="K17" s="49" t="s">
        <v>61</v>
      </c>
    </row>
    <row r="18" spans="1:11" ht="45" x14ac:dyDescent="0.25">
      <c r="A18" s="40">
        <v>6</v>
      </c>
      <c r="B18" s="41" t="s">
        <v>41</v>
      </c>
      <c r="C18" s="42" t="s">
        <v>60</v>
      </c>
      <c r="D18" s="43" t="s">
        <v>47</v>
      </c>
      <c r="E18" s="43" t="s">
        <v>29</v>
      </c>
      <c r="F18" s="43">
        <v>52634238587</v>
      </c>
      <c r="G18" s="28" t="s">
        <v>212</v>
      </c>
      <c r="H18" s="51"/>
      <c r="I18" s="47">
        <v>4747.3100000000004</v>
      </c>
      <c r="J18" s="48"/>
      <c r="K18" s="49" t="s">
        <v>16</v>
      </c>
    </row>
    <row r="19" spans="1:11" ht="30" x14ac:dyDescent="0.25">
      <c r="A19" s="40">
        <v>7</v>
      </c>
      <c r="B19" s="41" t="s">
        <v>32</v>
      </c>
      <c r="C19" s="42" t="s">
        <v>60</v>
      </c>
      <c r="D19" s="43" t="s">
        <v>33</v>
      </c>
      <c r="E19" s="43" t="s">
        <v>29</v>
      </c>
      <c r="F19" s="43">
        <v>52634238587</v>
      </c>
      <c r="G19" s="28" t="s">
        <v>214</v>
      </c>
      <c r="H19" s="51"/>
      <c r="I19" s="47">
        <v>0</v>
      </c>
      <c r="J19" s="48" t="s">
        <v>43</v>
      </c>
      <c r="K19" s="49" t="s">
        <v>16</v>
      </c>
    </row>
    <row r="20" spans="1:11" ht="45" x14ac:dyDescent="0.25">
      <c r="A20" s="40">
        <v>8</v>
      </c>
      <c r="B20" s="41" t="s">
        <v>50</v>
      </c>
      <c r="C20" s="42" t="s">
        <v>60</v>
      </c>
      <c r="D20" s="43" t="s">
        <v>52</v>
      </c>
      <c r="E20" s="43" t="s">
        <v>14</v>
      </c>
      <c r="F20" s="43">
        <v>99122235709</v>
      </c>
      <c r="G20" s="28" t="s">
        <v>212</v>
      </c>
      <c r="H20" s="51"/>
      <c r="I20" s="47">
        <v>88439.44</v>
      </c>
      <c r="J20" s="48"/>
      <c r="K20" s="49" t="s">
        <v>16</v>
      </c>
    </row>
    <row r="21" spans="1:11" ht="45" x14ac:dyDescent="0.25">
      <c r="A21" s="40">
        <v>9</v>
      </c>
      <c r="B21" s="41" t="s">
        <v>32</v>
      </c>
      <c r="C21" s="42" t="s">
        <v>60</v>
      </c>
      <c r="D21" s="43" t="s">
        <v>44</v>
      </c>
      <c r="E21" s="43" t="s">
        <v>29</v>
      </c>
      <c r="F21" s="43">
        <v>52634238587</v>
      </c>
      <c r="G21" s="28" t="s">
        <v>214</v>
      </c>
      <c r="H21" s="51"/>
      <c r="I21" s="46">
        <v>11321.54</v>
      </c>
      <c r="J21" s="48"/>
      <c r="K21" s="49" t="s">
        <v>61</v>
      </c>
    </row>
    <row r="22" spans="1:11" ht="30" x14ac:dyDescent="0.25">
      <c r="A22" s="40">
        <v>10</v>
      </c>
      <c r="B22" s="41" t="s">
        <v>62</v>
      </c>
      <c r="C22" s="42" t="s">
        <v>60</v>
      </c>
      <c r="D22" s="43" t="s">
        <v>82</v>
      </c>
      <c r="E22" s="43" t="s">
        <v>14</v>
      </c>
      <c r="F22" s="43">
        <v>99122235709</v>
      </c>
      <c r="G22" s="28" t="s">
        <v>214</v>
      </c>
      <c r="H22" s="51"/>
      <c r="I22" s="46">
        <v>55835.839999999997</v>
      </c>
      <c r="J22" s="48"/>
      <c r="K22" s="43" t="s">
        <v>16</v>
      </c>
    </row>
    <row r="23" spans="1:11" ht="75" x14ac:dyDescent="0.25">
      <c r="A23" s="40">
        <v>11</v>
      </c>
      <c r="B23" s="41" t="s">
        <v>62</v>
      </c>
      <c r="C23" s="43" t="s">
        <v>60</v>
      </c>
      <c r="D23" s="43" t="s">
        <v>83</v>
      </c>
      <c r="E23" s="43" t="s">
        <v>29</v>
      </c>
      <c r="F23" s="43">
        <v>52634238587</v>
      </c>
      <c r="G23" s="28" t="s">
        <v>214</v>
      </c>
      <c r="H23" s="51"/>
      <c r="I23" s="46">
        <v>8938.9500000000007</v>
      </c>
      <c r="J23" s="48"/>
      <c r="K23" s="43" t="s">
        <v>16</v>
      </c>
    </row>
    <row r="24" spans="1:11" ht="30" x14ac:dyDescent="0.25">
      <c r="A24" s="40">
        <v>12</v>
      </c>
      <c r="B24" s="41" t="s">
        <v>62</v>
      </c>
      <c r="C24" s="43" t="s">
        <v>60</v>
      </c>
      <c r="D24" s="43" t="s">
        <v>84</v>
      </c>
      <c r="E24" s="43" t="s">
        <v>29</v>
      </c>
      <c r="F24" s="43">
        <v>52634238587</v>
      </c>
      <c r="G24" s="28" t="s">
        <v>214</v>
      </c>
      <c r="H24" s="51"/>
      <c r="I24" s="46">
        <v>46452.98</v>
      </c>
      <c r="J24" s="48"/>
      <c r="K24" s="43" t="s">
        <v>16</v>
      </c>
    </row>
    <row r="25" spans="1:11" ht="30" x14ac:dyDescent="0.25">
      <c r="A25" s="40">
        <v>13</v>
      </c>
      <c r="B25" s="41" t="s">
        <v>62</v>
      </c>
      <c r="C25" s="43" t="s">
        <v>60</v>
      </c>
      <c r="D25" s="43" t="s">
        <v>84</v>
      </c>
      <c r="E25" s="43" t="s">
        <v>29</v>
      </c>
      <c r="F25" s="43">
        <v>52634238587</v>
      </c>
      <c r="G25" s="28" t="s">
        <v>214</v>
      </c>
      <c r="H25" s="51"/>
      <c r="I25" s="46">
        <v>29199.02</v>
      </c>
      <c r="J25" s="48"/>
      <c r="K25" s="43" t="s">
        <v>16</v>
      </c>
    </row>
    <row r="26" spans="1:11" ht="30" x14ac:dyDescent="0.25">
      <c r="A26" s="40">
        <v>14</v>
      </c>
      <c r="B26" s="41" t="s">
        <v>89</v>
      </c>
      <c r="C26" s="43" t="s">
        <v>60</v>
      </c>
      <c r="D26" s="43" t="s">
        <v>90</v>
      </c>
      <c r="E26" s="43" t="s">
        <v>14</v>
      </c>
      <c r="F26" s="43">
        <v>99122235709</v>
      </c>
      <c r="G26" s="28" t="s">
        <v>214</v>
      </c>
      <c r="H26" s="51"/>
      <c r="I26" s="46">
        <v>10552.11</v>
      </c>
      <c r="J26" s="48"/>
      <c r="K26" s="43" t="s">
        <v>16</v>
      </c>
    </row>
    <row r="27" spans="1:11" ht="30" x14ac:dyDescent="0.25">
      <c r="A27" s="40">
        <v>15</v>
      </c>
      <c r="B27" s="41" t="s">
        <v>89</v>
      </c>
      <c r="C27" s="43">
        <v>6005</v>
      </c>
      <c r="D27" s="43" t="s">
        <v>96</v>
      </c>
      <c r="E27" s="43" t="s">
        <v>14</v>
      </c>
      <c r="F27" s="43">
        <v>99122235709</v>
      </c>
      <c r="G27" s="28" t="s">
        <v>215</v>
      </c>
      <c r="H27" s="51"/>
      <c r="I27" s="46">
        <v>0</v>
      </c>
      <c r="J27" s="48" t="s">
        <v>43</v>
      </c>
      <c r="K27" s="43" t="s">
        <v>16</v>
      </c>
    </row>
    <row r="28" spans="1:11" x14ac:dyDescent="0.25">
      <c r="A28" s="133" t="s">
        <v>63</v>
      </c>
      <c r="B28" s="134"/>
      <c r="C28" s="134"/>
      <c r="D28" s="134"/>
      <c r="E28" s="134"/>
      <c r="F28" s="134"/>
      <c r="G28" s="134"/>
      <c r="H28" s="135"/>
      <c r="I28" s="81">
        <f>SUM(I13:I27)</f>
        <v>743335.03999999992</v>
      </c>
      <c r="J28" s="100"/>
      <c r="K28" s="26"/>
    </row>
    <row r="29" spans="1:11" x14ac:dyDescent="0.25">
      <c r="A29" s="136" t="s">
        <v>21</v>
      </c>
      <c r="B29" s="137"/>
      <c r="C29" s="137"/>
      <c r="D29" s="137"/>
      <c r="E29" s="137"/>
      <c r="F29" s="137"/>
      <c r="G29" s="137"/>
      <c r="H29" s="138"/>
      <c r="I29" s="55">
        <f>SUM(I11,I28)</f>
        <v>750380.1003809144</v>
      </c>
      <c r="J29" s="99"/>
      <c r="K29" s="26"/>
    </row>
    <row r="30" spans="1:11" x14ac:dyDescent="0.25">
      <c r="B30" s="31"/>
      <c r="H30" s="31"/>
      <c r="I30" s="82"/>
    </row>
    <row r="31" spans="1:11" x14ac:dyDescent="0.25">
      <c r="B31" s="31"/>
      <c r="H31" s="31"/>
      <c r="I31" s="82"/>
    </row>
    <row r="32" spans="1:11" x14ac:dyDescent="0.25">
      <c r="B32" s="31"/>
      <c r="H32" s="31"/>
      <c r="I32" s="82"/>
    </row>
    <row r="33" spans="2:9" x14ac:dyDescent="0.25">
      <c r="B33" s="31"/>
      <c r="H33" s="31"/>
      <c r="I33" s="82"/>
    </row>
    <row r="34" spans="2:9" x14ac:dyDescent="0.25">
      <c r="B34" s="31"/>
      <c r="H34" s="31"/>
      <c r="I34" s="82"/>
    </row>
    <row r="35" spans="2:9" x14ac:dyDescent="0.25">
      <c r="B35" s="31"/>
      <c r="H35" s="31"/>
      <c r="I35" s="82"/>
    </row>
    <row r="36" spans="2:9" x14ac:dyDescent="0.25">
      <c r="B36" s="31"/>
      <c r="H36" s="31"/>
      <c r="I36" s="82"/>
    </row>
    <row r="37" spans="2:9" x14ac:dyDescent="0.25">
      <c r="B37" s="31"/>
      <c r="H37" s="31"/>
      <c r="I37" s="82"/>
    </row>
    <row r="38" spans="2:9" x14ac:dyDescent="0.25">
      <c r="B38" s="31"/>
      <c r="H38" s="31"/>
      <c r="I38" s="82"/>
    </row>
    <row r="39" spans="2:9" x14ac:dyDescent="0.25">
      <c r="B39" s="31"/>
      <c r="H39" s="31"/>
      <c r="I39" s="82"/>
    </row>
    <row r="40" spans="2:9" x14ac:dyDescent="0.25">
      <c r="B40" s="31"/>
      <c r="H40" s="31"/>
      <c r="I40" s="82"/>
    </row>
    <row r="41" spans="2:9" x14ac:dyDescent="0.25">
      <c r="B41" s="31"/>
      <c r="H41" s="31"/>
      <c r="I41" s="82"/>
    </row>
    <row r="42" spans="2:9" x14ac:dyDescent="0.25">
      <c r="B42" s="31"/>
      <c r="H42" s="31"/>
      <c r="I42" s="82"/>
    </row>
    <row r="43" spans="2:9" x14ac:dyDescent="0.25">
      <c r="B43" s="31"/>
      <c r="H43" s="31"/>
      <c r="I43" s="82"/>
    </row>
    <row r="44" spans="2:9" x14ac:dyDescent="0.25">
      <c r="B44" s="31"/>
      <c r="H44" s="31"/>
      <c r="I44" s="82"/>
    </row>
    <row r="45" spans="2:9" x14ac:dyDescent="0.25">
      <c r="B45" s="31"/>
      <c r="H45" s="31"/>
      <c r="I45" s="82"/>
    </row>
  </sheetData>
  <sheetProtection algorithmName="SHA-512" hashValue="5tFL43o+YjtNrHoO/vvn7Xs7dMQEb63urmXrqI6zPlKvBr69hqXSct95Tr16QHWp2F6+xxazxcbOdxDdDwQSHw==" saltValue="CTIzIBSIZ3RRTKFCNFQ9Vg==" spinCount="100000" sheet="1" objects="1" scenarios="1"/>
  <mergeCells count="7">
    <mergeCell ref="A28:H28"/>
    <mergeCell ref="A29:H29"/>
    <mergeCell ref="A1:K1"/>
    <mergeCell ref="A2:J2"/>
    <mergeCell ref="A4:K4"/>
    <mergeCell ref="A11:H11"/>
    <mergeCell ref="A12:H12"/>
  </mergeCells>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theme="2" tint="-0.499984740745262"/>
  </sheetPr>
  <dimension ref="A1:K6"/>
  <sheetViews>
    <sheetView zoomScale="80" zoomScaleNormal="80" workbookViewId="0">
      <selection activeCell="J15" sqref="J15"/>
    </sheetView>
  </sheetViews>
  <sheetFormatPr defaultRowHeight="15" x14ac:dyDescent="0.25"/>
  <cols>
    <col min="1" max="1" width="8.85546875" customWidth="1"/>
    <col min="2" max="2" width="11.140625" customWidth="1"/>
    <col min="3" max="3" width="12.5703125" customWidth="1"/>
    <col min="4" max="4" width="16" customWidth="1"/>
    <col min="5" max="5" width="30.140625" customWidth="1"/>
    <col min="6" max="6" width="14" customWidth="1"/>
    <col min="7" max="7" width="25.7109375" customWidth="1"/>
    <col min="8" max="8" width="13.5703125" hidden="1" customWidth="1"/>
    <col min="9" max="9" width="21.28515625" style="93" customWidth="1"/>
    <col min="10" max="10" width="32.7109375" customWidth="1"/>
    <col min="11" max="11" width="55.42578125" customWidth="1"/>
  </cols>
  <sheetData>
    <row r="1" spans="1:11" ht="19.5" customHeight="1" x14ac:dyDescent="0.25"/>
    <row r="2" spans="1:11" ht="17.25" customHeight="1" x14ac:dyDescent="0.25">
      <c r="A2" s="148" t="s">
        <v>92</v>
      </c>
      <c r="B2" s="148"/>
      <c r="C2" s="148"/>
      <c r="D2" s="148"/>
      <c r="E2" s="148"/>
      <c r="F2" s="148"/>
      <c r="G2" s="148"/>
      <c r="H2" s="148"/>
      <c r="I2" s="148"/>
      <c r="J2" s="148"/>
      <c r="K2" s="4" t="s">
        <v>13</v>
      </c>
    </row>
    <row r="3" spans="1:11" ht="60" x14ac:dyDescent="0.25">
      <c r="A3" s="17" t="s">
        <v>2</v>
      </c>
      <c r="B3" s="17" t="s">
        <v>8</v>
      </c>
      <c r="C3" s="18" t="s">
        <v>6</v>
      </c>
      <c r="D3" s="18" t="s">
        <v>1</v>
      </c>
      <c r="E3" s="18" t="s">
        <v>10</v>
      </c>
      <c r="F3" s="18" t="s">
        <v>3</v>
      </c>
      <c r="G3" s="18" t="s">
        <v>56</v>
      </c>
      <c r="H3" s="18" t="s">
        <v>4</v>
      </c>
      <c r="I3" s="94" t="s">
        <v>9</v>
      </c>
      <c r="J3" s="19" t="s">
        <v>0</v>
      </c>
      <c r="K3" s="18" t="s">
        <v>5</v>
      </c>
    </row>
    <row r="4" spans="1:11" ht="18" customHeight="1" x14ac:dyDescent="0.25">
      <c r="A4" s="149" t="s">
        <v>26</v>
      </c>
      <c r="B4" s="149"/>
      <c r="C4" s="149"/>
      <c r="D4" s="149"/>
      <c r="E4" s="149"/>
      <c r="F4" s="149"/>
      <c r="G4" s="149"/>
      <c r="H4" s="149"/>
      <c r="I4" s="149"/>
      <c r="J4" s="149"/>
      <c r="K4" s="149"/>
    </row>
    <row r="5" spans="1:11" ht="44.25" customHeight="1" x14ac:dyDescent="0.25">
      <c r="A5" s="87">
        <v>1</v>
      </c>
      <c r="B5" s="89">
        <v>2024</v>
      </c>
      <c r="C5" s="90" t="s">
        <v>93</v>
      </c>
      <c r="D5" s="89" t="s">
        <v>94</v>
      </c>
      <c r="E5" s="89" t="s">
        <v>30</v>
      </c>
      <c r="F5" s="89">
        <v>59493690843</v>
      </c>
      <c r="G5" s="89" t="s">
        <v>211</v>
      </c>
      <c r="H5" s="89"/>
      <c r="I5" s="59">
        <v>24000</v>
      </c>
      <c r="J5" s="91" t="s">
        <v>95</v>
      </c>
      <c r="K5" s="88" t="s">
        <v>23</v>
      </c>
    </row>
    <row r="6" spans="1:11" ht="18.75" customHeight="1" x14ac:dyDescent="0.25">
      <c r="A6" s="150" t="s">
        <v>27</v>
      </c>
      <c r="B6" s="150"/>
      <c r="C6" s="150"/>
      <c r="D6" s="150"/>
      <c r="E6" s="150"/>
      <c r="F6" s="150"/>
      <c r="G6" s="150"/>
      <c r="H6" s="150"/>
      <c r="I6" s="92">
        <f>SUM(I5:I5)</f>
        <v>24000</v>
      </c>
      <c r="J6" s="5"/>
      <c r="K6" s="6"/>
    </row>
  </sheetData>
  <sheetProtection algorithmName="SHA-512" hashValue="LzOaT7FcgPOPgGaCevU0LtirZKDu5BTyQjFIsf03CyE1bU76ODPVo7avj0zcpSWCs7Gfj2OhnxfsNZ8wZwWBbQ==" saltValue="WqPCDjmFKp2wnOgZpnMd5A==" spinCount="100000" sheet="1" objects="1" scenarios="1"/>
  <mergeCells count="3">
    <mergeCell ref="A2:J2"/>
    <mergeCell ref="A4:K4"/>
    <mergeCell ref="A6:H6"/>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FC137C4-7EA5-44A0-A319-CF6BADA6612C}">
  <sheetPr>
    <tabColor theme="0" tint="-0.249977111117893"/>
  </sheetPr>
  <dimension ref="A1:L23"/>
  <sheetViews>
    <sheetView zoomScale="80" zoomScaleNormal="80" workbookViewId="0">
      <selection activeCell="M8" sqref="M8"/>
    </sheetView>
  </sheetViews>
  <sheetFormatPr defaultRowHeight="15" x14ac:dyDescent="0.25"/>
  <cols>
    <col min="1" max="1" width="5.42578125" customWidth="1"/>
    <col min="2" max="2" width="14.28515625" customWidth="1"/>
    <col min="3" max="3" width="17.85546875" customWidth="1"/>
    <col min="4" max="4" width="20.85546875" customWidth="1"/>
    <col min="5" max="5" width="26.42578125" customWidth="1"/>
    <col min="6" max="6" width="17.28515625" customWidth="1"/>
    <col min="7" max="7" width="27" customWidth="1"/>
    <col min="8" max="8" width="19.28515625" hidden="1" customWidth="1"/>
    <col min="9" max="9" width="18.85546875" customWidth="1"/>
    <col min="10" max="10" width="17.85546875" customWidth="1"/>
    <col min="11" max="11" width="47.28515625" hidden="1" customWidth="1"/>
    <col min="12" max="12" width="11.5703125" customWidth="1"/>
  </cols>
  <sheetData>
    <row r="1" spans="1:12" ht="15.75" x14ac:dyDescent="0.25">
      <c r="A1" s="151" t="s">
        <v>53</v>
      </c>
      <c r="B1" s="151"/>
      <c r="C1" s="151"/>
      <c r="D1" s="151"/>
      <c r="E1" s="151"/>
      <c r="F1" s="151"/>
      <c r="G1" s="151"/>
      <c r="H1" s="151"/>
      <c r="I1" s="151"/>
      <c r="J1" s="151"/>
      <c r="K1" s="151"/>
    </row>
    <row r="2" spans="1:12" ht="17.25" customHeight="1" x14ac:dyDescent="0.25">
      <c r="A2" s="148" t="s">
        <v>92</v>
      </c>
      <c r="B2" s="148"/>
      <c r="C2" s="148"/>
      <c r="D2" s="148"/>
      <c r="E2" s="148"/>
      <c r="F2" s="148"/>
      <c r="G2" s="148"/>
      <c r="H2" s="148"/>
      <c r="I2" s="148"/>
      <c r="J2" s="148"/>
      <c r="K2" s="4" t="s">
        <v>13</v>
      </c>
    </row>
    <row r="3" spans="1:12" ht="72" customHeight="1" x14ac:dyDescent="0.25">
      <c r="A3" s="13" t="s">
        <v>2</v>
      </c>
      <c r="B3" s="13" t="s">
        <v>8</v>
      </c>
      <c r="C3" s="14" t="s">
        <v>6</v>
      </c>
      <c r="D3" s="14" t="s">
        <v>1</v>
      </c>
      <c r="E3" s="14" t="s">
        <v>10</v>
      </c>
      <c r="F3" s="14" t="s">
        <v>3</v>
      </c>
      <c r="G3" s="14" t="s">
        <v>56</v>
      </c>
      <c r="H3" s="14" t="s">
        <v>4</v>
      </c>
      <c r="I3" s="15" t="s">
        <v>9</v>
      </c>
      <c r="J3" s="16" t="s">
        <v>0</v>
      </c>
      <c r="K3" s="14" t="s">
        <v>5</v>
      </c>
    </row>
    <row r="4" spans="1:12" x14ac:dyDescent="0.25">
      <c r="A4" s="124" t="s">
        <v>54</v>
      </c>
      <c r="B4" s="124"/>
      <c r="C4" s="124"/>
      <c r="D4" s="124"/>
      <c r="E4" s="124"/>
      <c r="F4" s="124"/>
      <c r="G4" s="124"/>
      <c r="H4" s="124"/>
      <c r="I4" s="124"/>
      <c r="J4" s="124"/>
      <c r="K4" s="124"/>
    </row>
    <row r="5" spans="1:12" ht="60" x14ac:dyDescent="0.25">
      <c r="A5" s="60">
        <v>1</v>
      </c>
      <c r="B5" s="112" t="s">
        <v>65</v>
      </c>
      <c r="C5" s="113"/>
      <c r="D5" s="112" t="s">
        <v>66</v>
      </c>
      <c r="E5" s="112" t="s">
        <v>67</v>
      </c>
      <c r="F5" s="112">
        <v>29059177553</v>
      </c>
      <c r="G5" s="112" t="s">
        <v>211</v>
      </c>
      <c r="H5" s="112"/>
      <c r="I5" s="114">
        <v>6564.1940407459015</v>
      </c>
      <c r="J5" s="115" t="s">
        <v>80</v>
      </c>
      <c r="K5" s="112" t="s">
        <v>169</v>
      </c>
      <c r="L5" s="78"/>
    </row>
    <row r="6" spans="1:12" ht="60" x14ac:dyDescent="0.25">
      <c r="A6" s="60">
        <v>2</v>
      </c>
      <c r="B6" s="112" t="s">
        <v>68</v>
      </c>
      <c r="C6" s="113"/>
      <c r="D6" s="112" t="s">
        <v>69</v>
      </c>
      <c r="E6" s="112" t="s">
        <v>67</v>
      </c>
      <c r="F6" s="112">
        <v>29059177553</v>
      </c>
      <c r="G6" s="112" t="s">
        <v>211</v>
      </c>
      <c r="H6" s="112"/>
      <c r="I6" s="114">
        <v>616.87039617758319</v>
      </c>
      <c r="J6" s="115" t="s">
        <v>80</v>
      </c>
      <c r="K6" s="112" t="s">
        <v>169</v>
      </c>
      <c r="L6" s="78"/>
    </row>
    <row r="7" spans="1:12" ht="60" x14ac:dyDescent="0.25">
      <c r="A7" s="60">
        <v>3</v>
      </c>
      <c r="B7" s="112" t="s">
        <v>70</v>
      </c>
      <c r="C7" s="113"/>
      <c r="D7" s="112" t="s">
        <v>71</v>
      </c>
      <c r="E7" s="112" t="s">
        <v>67</v>
      </c>
      <c r="F7" s="112">
        <v>29059177553</v>
      </c>
      <c r="G7" s="112" t="s">
        <v>211</v>
      </c>
      <c r="H7" s="112"/>
      <c r="I7" s="114">
        <v>2545.4031455305594</v>
      </c>
      <c r="J7" s="115" t="s">
        <v>80</v>
      </c>
      <c r="K7" s="112" t="s">
        <v>169</v>
      </c>
      <c r="L7" s="78"/>
    </row>
    <row r="8" spans="1:12" ht="45" x14ac:dyDescent="0.25">
      <c r="A8" s="60">
        <v>4</v>
      </c>
      <c r="B8" s="112" t="s">
        <v>72</v>
      </c>
      <c r="C8" s="113"/>
      <c r="D8" s="112" t="s">
        <v>73</v>
      </c>
      <c r="E8" s="112" t="s">
        <v>67</v>
      </c>
      <c r="F8" s="112">
        <v>29059177553</v>
      </c>
      <c r="G8" s="112" t="s">
        <v>211</v>
      </c>
      <c r="H8" s="112"/>
      <c r="I8" s="114">
        <v>2718.1511712787842</v>
      </c>
      <c r="J8" s="115" t="s">
        <v>80</v>
      </c>
      <c r="K8" s="112" t="s">
        <v>170</v>
      </c>
      <c r="L8" s="79"/>
    </row>
    <row r="9" spans="1:12" ht="60" x14ac:dyDescent="0.25">
      <c r="A9" s="60">
        <v>5</v>
      </c>
      <c r="B9" s="112" t="s">
        <v>75</v>
      </c>
      <c r="C9" s="116"/>
      <c r="D9" s="112" t="s">
        <v>76</v>
      </c>
      <c r="E9" s="112" t="s">
        <v>67</v>
      </c>
      <c r="F9" s="112">
        <v>29059177553</v>
      </c>
      <c r="G9" s="112" t="s">
        <v>211</v>
      </c>
      <c r="H9" s="112"/>
      <c r="I9" s="114">
        <v>2452.5980489747158</v>
      </c>
      <c r="J9" s="115" t="s">
        <v>80</v>
      </c>
      <c r="K9" s="112" t="s">
        <v>169</v>
      </c>
      <c r="L9" s="79"/>
    </row>
    <row r="10" spans="1:12" ht="45" x14ac:dyDescent="0.25">
      <c r="A10" s="60">
        <v>6</v>
      </c>
      <c r="B10" s="112" t="s">
        <v>78</v>
      </c>
      <c r="C10" s="116"/>
      <c r="D10" s="112" t="s">
        <v>79</v>
      </c>
      <c r="E10" s="112" t="s">
        <v>67</v>
      </c>
      <c r="F10" s="112">
        <v>29069177553</v>
      </c>
      <c r="G10" s="112" t="s">
        <v>211</v>
      </c>
      <c r="H10" s="112"/>
      <c r="I10" s="114">
        <v>491.76189528170408</v>
      </c>
      <c r="J10" s="112" t="s">
        <v>80</v>
      </c>
      <c r="K10" s="112" t="s">
        <v>171</v>
      </c>
      <c r="L10" s="79"/>
    </row>
    <row r="11" spans="1:12" ht="60" x14ac:dyDescent="0.25">
      <c r="A11" s="60">
        <v>7</v>
      </c>
      <c r="B11" s="112" t="s">
        <v>172</v>
      </c>
      <c r="C11" s="116"/>
      <c r="D11" s="112" t="s">
        <v>173</v>
      </c>
      <c r="E11" s="112" t="s">
        <v>67</v>
      </c>
      <c r="F11" s="112">
        <v>29069177553</v>
      </c>
      <c r="G11" s="112" t="s">
        <v>211</v>
      </c>
      <c r="H11" s="112"/>
      <c r="I11" s="114" t="s">
        <v>174</v>
      </c>
      <c r="J11" s="112" t="s">
        <v>80</v>
      </c>
      <c r="K11" s="112" t="s">
        <v>175</v>
      </c>
      <c r="L11" s="80"/>
    </row>
    <row r="12" spans="1:12" ht="90" x14ac:dyDescent="0.25">
      <c r="A12" s="60">
        <v>8</v>
      </c>
      <c r="B12" s="112" t="s">
        <v>176</v>
      </c>
      <c r="C12" s="116"/>
      <c r="D12" s="112" t="s">
        <v>177</v>
      </c>
      <c r="E12" s="112" t="s">
        <v>67</v>
      </c>
      <c r="F12" s="112">
        <v>29069177553</v>
      </c>
      <c r="G12" s="112" t="s">
        <v>211</v>
      </c>
      <c r="H12" s="112"/>
      <c r="I12" s="114">
        <v>0</v>
      </c>
      <c r="J12" s="112" t="s">
        <v>178</v>
      </c>
      <c r="K12" s="112" t="s">
        <v>179</v>
      </c>
    </row>
    <row r="13" spans="1:12" ht="45" x14ac:dyDescent="0.25">
      <c r="A13" s="60">
        <v>9</v>
      </c>
      <c r="B13" s="112" t="s">
        <v>180</v>
      </c>
      <c r="C13" s="116"/>
      <c r="D13" s="112" t="s">
        <v>181</v>
      </c>
      <c r="E13" s="112" t="s">
        <v>67</v>
      </c>
      <c r="F13" s="112">
        <v>29069177553</v>
      </c>
      <c r="G13" s="112" t="s">
        <v>211</v>
      </c>
      <c r="H13" s="112"/>
      <c r="I13" s="114">
        <v>6996.63</v>
      </c>
      <c r="J13" s="112" t="s">
        <v>80</v>
      </c>
      <c r="K13" s="112" t="s">
        <v>182</v>
      </c>
    </row>
    <row r="14" spans="1:12" ht="45" x14ac:dyDescent="0.25">
      <c r="A14" s="60">
        <v>10</v>
      </c>
      <c r="B14" s="112" t="s">
        <v>183</v>
      </c>
      <c r="C14" s="116"/>
      <c r="D14" s="112" t="s">
        <v>184</v>
      </c>
      <c r="E14" s="112" t="s">
        <v>67</v>
      </c>
      <c r="F14" s="112">
        <v>29069177553</v>
      </c>
      <c r="G14" s="112" t="s">
        <v>211</v>
      </c>
      <c r="H14" s="112"/>
      <c r="I14" s="114" t="s">
        <v>185</v>
      </c>
      <c r="J14" s="112" t="s">
        <v>80</v>
      </c>
      <c r="K14" s="112" t="s">
        <v>186</v>
      </c>
    </row>
    <row r="15" spans="1:12" ht="45" x14ac:dyDescent="0.25">
      <c r="A15" s="60">
        <v>11</v>
      </c>
      <c r="B15" s="112" t="s">
        <v>187</v>
      </c>
      <c r="C15" s="116"/>
      <c r="D15" s="112" t="s">
        <v>188</v>
      </c>
      <c r="E15" s="112" t="s">
        <v>67</v>
      </c>
      <c r="F15" s="112">
        <v>29069177553</v>
      </c>
      <c r="G15" s="112" t="s">
        <v>211</v>
      </c>
      <c r="H15" s="112"/>
      <c r="I15" s="114">
        <v>415656</v>
      </c>
      <c r="J15" s="112" t="s">
        <v>80</v>
      </c>
      <c r="K15" s="112" t="s">
        <v>189</v>
      </c>
    </row>
    <row r="16" spans="1:12" ht="45" x14ac:dyDescent="0.25">
      <c r="A16" s="60">
        <v>12</v>
      </c>
      <c r="B16" s="112" t="s">
        <v>190</v>
      </c>
      <c r="C16" s="116"/>
      <c r="D16" s="112" t="s">
        <v>191</v>
      </c>
      <c r="E16" s="112" t="s">
        <v>67</v>
      </c>
      <c r="F16" s="112">
        <v>29069177553</v>
      </c>
      <c r="G16" s="112" t="s">
        <v>211</v>
      </c>
      <c r="H16" s="112"/>
      <c r="I16" s="114">
        <v>0</v>
      </c>
      <c r="J16" s="115" t="s">
        <v>178</v>
      </c>
      <c r="K16" s="112" t="s">
        <v>192</v>
      </c>
    </row>
    <row r="17" spans="1:11" ht="45" x14ac:dyDescent="0.25">
      <c r="A17" s="60">
        <v>13</v>
      </c>
      <c r="B17" s="112" t="s">
        <v>193</v>
      </c>
      <c r="C17" s="116"/>
      <c r="D17" s="112" t="s">
        <v>194</v>
      </c>
      <c r="E17" s="112" t="s">
        <v>67</v>
      </c>
      <c r="F17" s="112">
        <v>29069177553</v>
      </c>
      <c r="G17" s="112" t="s">
        <v>211</v>
      </c>
      <c r="H17" s="112"/>
      <c r="I17" s="114">
        <v>0</v>
      </c>
      <c r="J17" s="115" t="s">
        <v>178</v>
      </c>
      <c r="K17" s="112" t="s">
        <v>195</v>
      </c>
    </row>
    <row r="18" spans="1:11" ht="45" x14ac:dyDescent="0.25">
      <c r="A18" s="60">
        <v>14</v>
      </c>
      <c r="B18" s="112" t="s">
        <v>196</v>
      </c>
      <c r="C18" s="116"/>
      <c r="D18" s="112" t="s">
        <v>197</v>
      </c>
      <c r="E18" s="112" t="s">
        <v>67</v>
      </c>
      <c r="F18" s="112">
        <v>29069177553</v>
      </c>
      <c r="G18" s="112" t="s">
        <v>211</v>
      </c>
      <c r="H18" s="112"/>
      <c r="I18" s="114">
        <v>0</v>
      </c>
      <c r="J18" s="115" t="s">
        <v>178</v>
      </c>
      <c r="K18" s="112" t="s">
        <v>198</v>
      </c>
    </row>
    <row r="19" spans="1:11" ht="45" x14ac:dyDescent="0.25">
      <c r="A19" s="60">
        <v>15</v>
      </c>
      <c r="B19" s="112" t="s">
        <v>199</v>
      </c>
      <c r="C19" s="116"/>
      <c r="D19" s="112" t="s">
        <v>200</v>
      </c>
      <c r="E19" s="112" t="s">
        <v>67</v>
      </c>
      <c r="F19" s="112">
        <v>29069177553</v>
      </c>
      <c r="G19" s="112" t="s">
        <v>211</v>
      </c>
      <c r="H19" s="112"/>
      <c r="I19" s="114">
        <v>0</v>
      </c>
      <c r="J19" s="115" t="s">
        <v>178</v>
      </c>
      <c r="K19" s="112" t="s">
        <v>201</v>
      </c>
    </row>
    <row r="20" spans="1:11" ht="45" x14ac:dyDescent="0.25">
      <c r="A20" s="60">
        <v>16</v>
      </c>
      <c r="B20" s="112" t="s">
        <v>202</v>
      </c>
      <c r="C20" s="116"/>
      <c r="D20" s="112" t="s">
        <v>203</v>
      </c>
      <c r="E20" s="112" t="s">
        <v>67</v>
      </c>
      <c r="F20" s="112">
        <v>29069177553</v>
      </c>
      <c r="G20" s="112" t="s">
        <v>211</v>
      </c>
      <c r="H20" s="112"/>
      <c r="I20" s="114">
        <v>0</v>
      </c>
      <c r="J20" s="115" t="s">
        <v>178</v>
      </c>
      <c r="K20" s="112" t="s">
        <v>204</v>
      </c>
    </row>
    <row r="21" spans="1:11" ht="45" x14ac:dyDescent="0.25">
      <c r="A21" s="60">
        <v>17</v>
      </c>
      <c r="B21" s="112" t="s">
        <v>205</v>
      </c>
      <c r="C21" s="116"/>
      <c r="D21" s="112" t="s">
        <v>206</v>
      </c>
      <c r="E21" s="112" t="s">
        <v>67</v>
      </c>
      <c r="F21" s="112">
        <v>29069177553</v>
      </c>
      <c r="G21" s="112" t="s">
        <v>211</v>
      </c>
      <c r="H21" s="112"/>
      <c r="I21" s="114">
        <v>0</v>
      </c>
      <c r="J21" s="115" t="s">
        <v>178</v>
      </c>
      <c r="K21" s="112" t="s">
        <v>207</v>
      </c>
    </row>
    <row r="22" spans="1:11" ht="60" x14ac:dyDescent="0.25">
      <c r="A22" s="60">
        <v>18</v>
      </c>
      <c r="B22" s="112" t="s">
        <v>208</v>
      </c>
      <c r="C22" s="116"/>
      <c r="D22" s="112" t="s">
        <v>209</v>
      </c>
      <c r="E22" s="112" t="s">
        <v>67</v>
      </c>
      <c r="F22" s="112">
        <v>29069177553</v>
      </c>
      <c r="G22" s="112" t="s">
        <v>211</v>
      </c>
      <c r="H22" s="112"/>
      <c r="I22" s="114">
        <v>0</v>
      </c>
      <c r="J22" s="115" t="s">
        <v>178</v>
      </c>
      <c r="K22" s="112" t="s">
        <v>210</v>
      </c>
    </row>
    <row r="23" spans="1:11" x14ac:dyDescent="0.25">
      <c r="A23" s="142" t="s">
        <v>55</v>
      </c>
      <c r="B23" s="142"/>
      <c r="C23" s="142"/>
      <c r="D23" s="142"/>
      <c r="E23" s="142"/>
      <c r="F23" s="142"/>
      <c r="G23" s="142"/>
      <c r="H23" s="142"/>
      <c r="I23" s="117">
        <f>SUM(I5:I22)</f>
        <v>438041.60869798926</v>
      </c>
      <c r="J23" s="58"/>
      <c r="K23" s="58"/>
    </row>
  </sheetData>
  <sheetProtection algorithmName="SHA-512" hashValue="mqSdvK6OkvjGFd2qUjVicQ8AAS+5M/nb1tRV0LX0GWnTK371G1PKwc+PbMMIJ5m3DYgfs1L6Jgx00snnEy3Ugw==" saltValue="al7gxaW/1xJV30p9mBxFpA==" spinCount="100000" sheet="1" objects="1" scenarios="1"/>
  <mergeCells count="4">
    <mergeCell ref="A1:K1"/>
    <mergeCell ref="A2:J2"/>
    <mergeCell ref="A4:K4"/>
    <mergeCell ref="A23:H23"/>
  </mergeCells>
  <pageMargins left="0.7" right="0.7" top="0.75" bottom="0.75" header="0.3" footer="0.3"/>
  <pageSetup paperSize="9"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Radni listovi</vt:lpstr>
      </vt:variant>
      <vt:variant>
        <vt:i4>5</vt:i4>
      </vt:variant>
      <vt:variant>
        <vt:lpstr>Imenovani rasponi</vt:lpstr>
      </vt:variant>
      <vt:variant>
        <vt:i4>1</vt:i4>
      </vt:variant>
    </vt:vector>
  </HeadingPairs>
  <TitlesOfParts>
    <vt:vector size="6" baseType="lpstr">
      <vt:lpstr>EVI.SUD.SPO.G.DUG.</vt:lpstr>
      <vt:lpstr>HAPIH - TUŽENIK</vt:lpstr>
      <vt:lpstr>APPRRR- TUŽENIK</vt:lpstr>
      <vt:lpstr>DEDL-TUŽENIK</vt:lpstr>
      <vt:lpstr>HVI -TUŽENIK</vt:lpstr>
      <vt:lpstr>EVI.SUD.SPO.G.DUG.!Ispis_naslova</vt:lpstr>
    </vt:vector>
  </TitlesOfParts>
  <Company>Hewlett-Packard Company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Mia Franić</dc:creator>
  <cp:lastModifiedBy>Mia Franić</cp:lastModifiedBy>
  <cp:lastPrinted>2024-07-17T06:43:10Z</cp:lastPrinted>
  <dcterms:created xsi:type="dcterms:W3CDTF">2017-07-14T09:32:24Z</dcterms:created>
  <dcterms:modified xsi:type="dcterms:W3CDTF">2025-02-10T12:28:27Z</dcterms:modified>
</cp:coreProperties>
</file>