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jana.herman\Desktop\NABAVA\2021\2021 JN\Usluga dizajna, aplikacije i nabave tiskanog materijala 2021-2027\novo\"/>
    </mc:Choice>
  </mc:AlternateContent>
  <bookViews>
    <workbookView xWindow="0" yWindow="0" windowWidth="28800" windowHeight="11625" activeTab="1"/>
  </bookViews>
  <sheets>
    <sheet name="DIZAJN TROŠKOVNIK" sheetId="1" r:id="rId1"/>
    <sheet name="TISAK I PROMO - TROŠKOVNIK " sheetId="4" r:id="rId2"/>
  </sheets>
  <definedNames>
    <definedName name="_xlnm.Print_Area" localSheetId="1">'TISAK I PROMO - TROŠKOVNIK '!$A$1:$H$67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7" i="1"/>
  <c r="H49" i="4" l="1"/>
  <c r="H45" i="4"/>
  <c r="H43" i="4"/>
  <c r="H29" i="4"/>
  <c r="H25" i="4"/>
  <c r="H21" i="4"/>
  <c r="H17" i="4"/>
  <c r="H13" i="4"/>
  <c r="H9" i="4"/>
  <c r="H54" i="4" l="1"/>
  <c r="H35" i="4"/>
  <c r="H36" i="4" s="1"/>
  <c r="H37" i="4" s="1"/>
  <c r="H58" i="4" l="1"/>
  <c r="H59" i="4" s="1"/>
  <c r="H60" i="4" s="1"/>
  <c r="H55" i="4"/>
  <c r="H56" i="4" s="1"/>
  <c r="G25" i="1" l="1"/>
  <c r="G26" i="1" s="1"/>
  <c r="G27" i="1" s="1"/>
</calcChain>
</file>

<file path=xl/sharedStrings.xml><?xml version="1.0" encoding="utf-8"?>
<sst xmlns="http://schemas.openxmlformats.org/spreadsheetml/2006/main" count="197" uniqueCount="114">
  <si>
    <t>Izrada logotipa za Strateški plan Zajedničke poljoprivredne politike 2023.-2027.</t>
  </si>
  <si>
    <t>Prilagodba novinskog oglasa na formate</t>
  </si>
  <si>
    <t xml:space="preserve">Prilagodba web portal (web banner) oglasa na formate </t>
  </si>
  <si>
    <t>Dizajn i izrada vizuala za društvene mreže</t>
  </si>
  <si>
    <t>KOLIČINA</t>
  </si>
  <si>
    <t xml:space="preserve">VRSTA USLUGE </t>
  </si>
  <si>
    <r>
      <rPr>
        <b/>
        <sz val="11"/>
        <color rgb="FF000000"/>
        <rFont val="Calibri"/>
        <family val="2"/>
        <charset val="238"/>
        <scheme val="minor"/>
      </rPr>
      <t>Upute za popunjavanje ponudbenog troškovnika:</t>
    </r>
    <r>
      <rPr>
        <sz val="11"/>
        <color rgb="FF000000"/>
        <rFont val="Calibri"/>
        <family val="2"/>
        <charset val="238"/>
        <scheme val="minor"/>
      </rPr>
      <t xml:space="preserve">
•	Sve cijene se izražavaju u kunama
•	Jedinična cijena predmeta nabave uključuje sve troškove i popuste
•	Ponuditelj mora ispuniti sve tražene stavke Troškovnika</t>
    </r>
  </si>
  <si>
    <t xml:space="preserve">Potpis odgovorne osobe i pečat ponuditelja:
                                                                             _____________________________________
</t>
  </si>
  <si>
    <t>Aplikacija gotovog vizualnog identiteta i/ili logotipa i/ili obaveznih znakova vidljivosti  na jedan predmet (priprema za tisak)</t>
  </si>
  <si>
    <t>NAPOMENA: Usluge uključuju: tri idejna rješenja, jedno izvedbeno rješenje, razradu, prijelom, pripremu za tisak i pravo trajnog korištenja</t>
  </si>
  <si>
    <t xml:space="preserve">NAZIV PREDMETA NABAVE:  </t>
  </si>
  <si>
    <t xml:space="preserve">EVIDENCIJSKI BROJ NABAVE: </t>
  </si>
  <si>
    <t xml:space="preserve">A) POTREBAN PROMOTIVNI MATERIJAL </t>
  </si>
  <si>
    <t>Redni broj</t>
  </si>
  <si>
    <t>Naziv predmeta nabave</t>
  </si>
  <si>
    <t>Opis i tehničke specifikacije predmeta nabave</t>
  </si>
  <si>
    <t>Jedinica mjere</t>
  </si>
  <si>
    <t>6 = (4 x 5)</t>
  </si>
  <si>
    <r>
      <rPr>
        <b/>
        <sz val="10"/>
        <color theme="1"/>
        <rFont val="Calibri"/>
        <family val="2"/>
        <charset val="238"/>
        <scheme val="minor"/>
      </rPr>
      <t>Boja:</t>
    </r>
    <r>
      <rPr>
        <sz val="11"/>
        <color theme="1"/>
        <rFont val="Calibri"/>
        <family val="2"/>
        <charset val="238"/>
        <scheme val="minor"/>
      </rPr>
      <t/>
    </r>
  </si>
  <si>
    <t>komad</t>
  </si>
  <si>
    <t>Specifikacije:</t>
  </si>
  <si>
    <t>Veličine:</t>
  </si>
  <si>
    <t>Tisak:</t>
  </si>
  <si>
    <t>Dizajn i priprema:</t>
  </si>
  <si>
    <t xml:space="preserve">u suradnji s naručiteljem </t>
  </si>
  <si>
    <t>ručke u boji vrećice. Dužina ručki 60 cm, sastav 100% pamuk, dimenzije 350x410x100 mm</t>
  </si>
  <si>
    <t>tisak uzorka u boji 4/0
tisak uzorka i logotipa prema dostavljenoj pripremi</t>
  </si>
  <si>
    <t>natur</t>
  </si>
  <si>
    <t>tisak u boji 4/0
tisak uzorka i logotipa prema dostavljenoj pripremi</t>
  </si>
  <si>
    <t xml:space="preserve">
METALNA KEMIJSKA OLOVKA
</t>
  </si>
  <si>
    <t>Gumirani donji dio s reljefnim tip-ovima. Veličina 90x134 mm</t>
  </si>
  <si>
    <t>ROKOVNIK
A5</t>
  </si>
  <si>
    <t>Knjižni blok: 192 strane s linijama, 80g/m2; korice:termo osjetljiva eko koža. U korice inkorporirana elastična traka za zatvaranje. Dimenzije 144x214 mm</t>
  </si>
  <si>
    <t>tisak korica 4/0
tisak uzorka i logotipa prema dostavljenoj pripremi</t>
  </si>
  <si>
    <t>PREKLOPNA MAPA</t>
  </si>
  <si>
    <t>dimenzije 230x300 mm,  papir minimalno 400g/m2, plastificirano</t>
  </si>
  <si>
    <t>naručiteljeva (dostava u PDF-u)</t>
  </si>
  <si>
    <t>aluminijsko kućište, torba</t>
  </si>
  <si>
    <t>100x200 cm</t>
  </si>
  <si>
    <t>POP UP WALL (samostojeći sklopivi pano - zakrivljeni)</t>
  </si>
  <si>
    <t>aluminijska konstrukcija i ispis, transportna torba</t>
  </si>
  <si>
    <t>300x400 cm</t>
  </si>
  <si>
    <t>bijela</t>
  </si>
  <si>
    <t>UKUPNO A)</t>
  </si>
  <si>
    <t>u HRK bez PDV-a</t>
  </si>
  <si>
    <t>PDV (25 %) u HRK</t>
  </si>
  <si>
    <t>Ukupno u HRK s PDV-om</t>
  </si>
  <si>
    <t>B) USLUGE TISKA</t>
  </si>
  <si>
    <t>1 letak</t>
  </si>
  <si>
    <t>1 brošura</t>
  </si>
  <si>
    <t>Dimenzije:</t>
  </si>
  <si>
    <t>Opseg:</t>
  </si>
  <si>
    <t>A4 otvoreni
American zatvoreni
6 stranica
Tisak:4/4
Boja: CMYK
dorada: savijanja C ili Z falc, obrezano na format</t>
  </si>
  <si>
    <t>Papir: 150 g Kunstruck, max do 170 g/m2</t>
  </si>
  <si>
    <t>tisak u boji 4/0
Boja: CMYK
tisak uzorka i logotipa prema dostavljenoj pripremi</t>
  </si>
  <si>
    <t>B1 PLAKAT</t>
  </si>
  <si>
    <t>A4 210 x 297 mm</t>
  </si>
  <si>
    <t>UKUPNO ZA B)</t>
  </si>
  <si>
    <t xml:space="preserve">UKUPNO CIJENA PONUDE
A) + B) </t>
  </si>
  <si>
    <t>ROLL UP BANNER</t>
  </si>
  <si>
    <t>bijela, srebrna, crna</t>
  </si>
  <si>
    <t>crna/bijela s elastičnim trakama u raznim bojama</t>
  </si>
  <si>
    <t>tisak  u boji 4/0
tisak uzorka i logotipa prema dostavljenoj pripremi</t>
  </si>
  <si>
    <t xml:space="preserve">bijela, plava, crna, </t>
  </si>
  <si>
    <t>OPIS USLUGE</t>
  </si>
  <si>
    <t>Logotip za Strateški plan Zajedničke poljoprivredne politike 2023.-2027.</t>
  </si>
  <si>
    <t xml:space="preserve">Smjernice za upotrebu vizualnog identiteta SP ZPP 2023.-2027. </t>
  </si>
  <si>
    <t>Dizajn i priprema za tisak za ROLL-UP BANNER</t>
  </si>
  <si>
    <t>Izrada smjernica za upotrebu vizualnog identiteta SP ZPP 2023.-2027. i prepoznatljivost tiskanih i ostalih promotivnih materijala</t>
  </si>
  <si>
    <t>Izrada idejnog i izvedbenog kreativnog grafičkog  oblikovanja/dizajna i pripreme za tisak za ROLL-UP BANNER</t>
  </si>
  <si>
    <t>Izrada idejnog i izvedbenog kreativnog grafičkog   oblikovanja/dizajna i pripreme za tisak za za POP-UP WALL</t>
  </si>
  <si>
    <t>Dizajna i priprema za tisak za za POP-UP WALL</t>
  </si>
  <si>
    <t xml:space="preserve">Dizajn i priprema za tisak letka
</t>
  </si>
  <si>
    <t xml:space="preserve">Dizajn i priprema za tisak brošure do 50  stranica
</t>
  </si>
  <si>
    <t xml:space="preserve">Dizajn  i priprema za tisak za novinski oglas  </t>
  </si>
  <si>
    <t xml:space="preserve">Izrada idejnog i izvedbenog kreativnog grafičkog  oblikovanja/dizajna  i pripreme za tisak za novinski oglas  </t>
  </si>
  <si>
    <t>Prilagodba na formate</t>
  </si>
  <si>
    <t>Dizajn bannera za web portale (web banner)</t>
  </si>
  <si>
    <t>Izrada idejnog i izvedbenog kreativnog grafičkog  oblikovanja/dizajna za web portale (web banner)</t>
  </si>
  <si>
    <t>Prilagodba oglasa na formate (web)</t>
  </si>
  <si>
    <t>Dizajn vizuala za društvene mreže</t>
  </si>
  <si>
    <t>Dizajn  za powerpoint prezentacije SP ZPP 2023.-2027.</t>
  </si>
  <si>
    <t>Aplikacija gotovog vizualnog identiteta na jedan predmet</t>
  </si>
  <si>
    <t>Dizajn i izrada vizuala za powerpoint prezentacije SP ZPP 2023.-2027.</t>
  </si>
  <si>
    <t>Dizajn  i priprema za tisak rokovnika A5 formata</t>
  </si>
  <si>
    <t>Izrada idejnog i izvedbenog kreativnog grafičkog   oblikovanja/dizajna  i pripreme za tisak za rokovnik A5 formata</t>
  </si>
  <si>
    <t>Dizajn  i priprema za tisak za mapu (fascikl za dokumente)</t>
  </si>
  <si>
    <t>Izrada idejnog i izvedbenog kreativnog grafičkog   oblikovanja/dizajna  i pripreme za tisak za mapu (fascikl za dokumente)</t>
  </si>
  <si>
    <t>Izrada idejnog i izvedbenog kreativnog grafičkog   oblikovanja/dizajna  i pripreme za tisak platnenih vrećica</t>
  </si>
  <si>
    <t>Dizajn i priprema za tisak platnene vrećice</t>
  </si>
  <si>
    <t xml:space="preserve">PLATNENA SHOPPING VREĆICA
</t>
  </si>
  <si>
    <t>Nabava usluge dizajna, aplikacije i nabave tiskanog i promotivnog materijala za promociju i vidljivost prijelaznog i novog programskog razdoblja (2021.-2027.)</t>
  </si>
  <si>
    <t>264/2021/JN</t>
  </si>
  <si>
    <t xml:space="preserve">UKUPNO: </t>
  </si>
  <si>
    <t>JEDINIČNA CIJENA                 (HRK bez PDV-a)</t>
  </si>
  <si>
    <t>UKUPNO                                                         (HRK bez PDV-a)</t>
  </si>
  <si>
    <t>6=4X5</t>
  </si>
  <si>
    <t xml:space="preserve"> LETAK </t>
  </si>
  <si>
    <t>REDNI BROJ</t>
  </si>
  <si>
    <t xml:space="preserve">Dizajn i priprema za tisak plakata (format B1) </t>
  </si>
  <si>
    <t>usluga</t>
  </si>
  <si>
    <t xml:space="preserve">JEDINICA MJERE                   </t>
  </si>
  <si>
    <t>U_______________, ___________ 2021. godine</t>
  </si>
  <si>
    <t xml:space="preserve">Potpis odgovorne osobe i pečat ponuditelja:
                                                                             _____________________________
</t>
  </si>
  <si>
    <t xml:space="preserve">BROŠURA </t>
  </si>
  <si>
    <t>do 50 stranica</t>
  </si>
  <si>
    <t>Dizajn materijala i grafička priprema za tisak</t>
  </si>
  <si>
    <t>Nabava i tisak promotivnog materijala</t>
  </si>
  <si>
    <t>Izrada idejnog i izvedbenog kreativnog grafičkog  oblikovanja/dizajna i pripreme za tisak za brošura do 50  stranica
(izravna plaćanja, sektorski programi, ruralni razvoj, Nacionalna ruralna mreža)</t>
  </si>
  <si>
    <t>Količina</t>
  </si>
  <si>
    <t>Izrada idejnog i izvedbenog kreativnog grafičkog   oblikovanja/dizajna i pripreme za tisak za letak 
(izravna plaćanja (2: eko sheme (1); ostalo (1)), sektorski programi (3), ruralni razvoj (IAKS i 3 ostalih vrsta intervencija); Nacionalna ruralna mreža)</t>
  </si>
  <si>
    <t>Izrada idejnog i izvedbenog kreativnog grafičkog  oblikovanja/dizajna i pripreme za tisak za plakat (format B1) (izravna plaćanja (2: eko sheme (1); ostalo (1)), sektorski programi (3), ruralni razvoj (IAKS i 3 ostalih vrsta intervencija), Nacionalna ruralna mreža)</t>
  </si>
  <si>
    <r>
      <t xml:space="preserve">tisak brošura u boji 4/4
Boja: CMYK
papir minimalno 110 g/m2
korice 300 g/m2
mat ili sjajni premaz
</t>
    </r>
    <r>
      <rPr>
        <sz val="10"/>
        <rFont val="Calibri"/>
        <family val="2"/>
        <charset val="238"/>
        <scheme val="minor"/>
      </rPr>
      <t>tvrdi knjižni uvez (uvezano/šivano)</t>
    </r>
    <r>
      <rPr>
        <sz val="10"/>
        <color theme="1"/>
        <rFont val="Calibri"/>
        <family val="2"/>
        <charset val="238"/>
        <scheme val="minor"/>
      </rPr>
      <t xml:space="preserve"> ili klamano</t>
    </r>
  </si>
  <si>
    <t xml:space="preserve">PRILOG II - 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</si>
</sst>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\ &quot;kn&quot;"/>
    <numFmt numFmtId="165" formatCode="#,##0.00\ [$HRK]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0" tint="-0.499984740745262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 style="hair">
        <color theme="1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/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indexed="64"/>
      </right>
      <top style="thin">
        <color indexed="64"/>
      </top>
      <bottom/>
      <diagonal/>
    </border>
    <border>
      <left style="hair">
        <color theme="1"/>
      </left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theme="1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1" fillId="0" borderId="2" applyNumberFormat="0" applyFill="0" applyAlignment="0" applyProtection="0"/>
    <xf numFmtId="0" fontId="5" fillId="4" borderId="0" applyNumberFormat="0" applyBorder="0" applyAlignment="0" applyProtection="0"/>
  </cellStyleXfs>
  <cellXfs count="231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8" fillId="0" borderId="0" xfId="0" applyFont="1"/>
    <xf numFmtId="164" fontId="0" fillId="0" borderId="0" xfId="0" applyNumberFormat="1" applyBorder="1"/>
    <xf numFmtId="0" fontId="8" fillId="3" borderId="0" xfId="2" applyFont="1" applyAlignment="1">
      <alignment vertical="center"/>
    </xf>
    <xf numFmtId="0" fontId="8" fillId="3" borderId="0" xfId="2" applyFont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wrapText="1"/>
    </xf>
    <xf numFmtId="0" fontId="7" fillId="0" borderId="6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11" fillId="0" borderId="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3" fillId="0" borderId="6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wrapText="1"/>
    </xf>
    <xf numFmtId="0" fontId="0" fillId="5" borderId="0" xfId="0" applyFill="1"/>
    <xf numFmtId="43" fontId="1" fillId="5" borderId="0" xfId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center" vertical="center" wrapText="1"/>
    </xf>
    <xf numFmtId="43" fontId="7" fillId="0" borderId="0" xfId="1" applyFont="1" applyBorder="1" applyAlignment="1">
      <alignment horizontal="right" vertical="center" wrapText="1"/>
    </xf>
    <xf numFmtId="43" fontId="12" fillId="0" borderId="0" xfId="1" applyFont="1" applyBorder="1" applyAlignment="1">
      <alignment horizontal="left" vertical="center" wrapText="1"/>
    </xf>
    <xf numFmtId="43" fontId="0" fillId="0" borderId="0" xfId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43" fontId="0" fillId="0" borderId="0" xfId="1" applyFont="1" applyBorder="1"/>
    <xf numFmtId="43" fontId="0" fillId="0" borderId="0" xfId="1" applyFont="1"/>
    <xf numFmtId="43" fontId="0" fillId="0" borderId="0" xfId="1" applyFont="1" applyBorder="1" applyAlignment="1">
      <alignment wrapText="1"/>
    </xf>
    <xf numFmtId="0" fontId="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7" fillId="0" borderId="41" xfId="0" applyFont="1" applyBorder="1" applyAlignment="1">
      <alignment horizontal="righ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right" vertical="center" wrapText="1"/>
    </xf>
    <xf numFmtId="0" fontId="12" fillId="0" borderId="4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2" borderId="48" xfId="3" applyFill="1" applyBorder="1" applyAlignment="1">
      <alignment horizontal="center" vertical="center" wrapText="1"/>
    </xf>
    <xf numFmtId="0" fontId="1" fillId="2" borderId="49" xfId="3" applyFill="1" applyBorder="1" applyAlignment="1">
      <alignment horizontal="center" vertical="center" wrapText="1"/>
    </xf>
    <xf numFmtId="0" fontId="10" fillId="2" borderId="49" xfId="3" applyFont="1" applyFill="1" applyBorder="1" applyAlignment="1">
      <alignment horizontal="center" vertical="center" wrapText="1"/>
    </xf>
    <xf numFmtId="0" fontId="1" fillId="2" borderId="7" xfId="3" applyFill="1" applyBorder="1" applyAlignment="1">
      <alignment horizontal="center" vertical="center" wrapText="1"/>
    </xf>
    <xf numFmtId="0" fontId="1" fillId="2" borderId="34" xfId="3" applyFill="1" applyBorder="1" applyAlignment="1">
      <alignment horizontal="center" vertical="center" wrapText="1"/>
    </xf>
    <xf numFmtId="0" fontId="1" fillId="2" borderId="6" xfId="3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" fillId="2" borderId="8" xfId="3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right" vertical="center" wrapText="1"/>
    </xf>
    <xf numFmtId="0" fontId="11" fillId="0" borderId="49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righ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righ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41" xfId="0" applyFont="1" applyBorder="1" applyAlignment="1">
      <alignment horizontal="right" vertical="center" wrapText="1"/>
    </xf>
    <xf numFmtId="164" fontId="8" fillId="2" borderId="21" xfId="0" applyNumberFormat="1" applyFont="1" applyFill="1" applyBorder="1" applyAlignment="1">
      <alignment horizontal="right" vertical="center"/>
    </xf>
    <xf numFmtId="165" fontId="0" fillId="2" borderId="13" xfId="0" applyNumberForma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2" borderId="21" xfId="0" applyNumberFormat="1" applyFill="1" applyBorder="1" applyAlignment="1">
      <alignment horizontal="right" vertical="center"/>
    </xf>
    <xf numFmtId="164" fontId="0" fillId="2" borderId="21" xfId="0" applyNumberFormat="1" applyFill="1" applyBorder="1" applyAlignment="1">
      <alignment horizontal="center" vertical="center"/>
    </xf>
    <xf numFmtId="0" fontId="0" fillId="0" borderId="0" xfId="0" applyBorder="1" applyAlignment="1"/>
    <xf numFmtId="0" fontId="12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right" vertical="center"/>
    </xf>
    <xf numFmtId="164" fontId="1" fillId="2" borderId="25" xfId="0" applyNumberFormat="1" applyFont="1" applyFill="1" applyBorder="1" applyAlignment="1">
      <alignment horizontal="right" vertical="center"/>
    </xf>
    <xf numFmtId="164" fontId="1" fillId="2" borderId="21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65" fontId="0" fillId="0" borderId="13" xfId="0" applyNumberFormat="1" applyFill="1" applyBorder="1" applyAlignment="1" applyProtection="1">
      <alignment horizontal="center" vertical="center"/>
      <protection locked="0"/>
    </xf>
    <xf numFmtId="165" fontId="0" fillId="0" borderId="13" xfId="0" applyNumberFormat="1" applyFill="1" applyBorder="1" applyAlignment="1">
      <alignment horizontal="center" vertical="center"/>
    </xf>
    <xf numFmtId="0" fontId="1" fillId="0" borderId="10" xfId="4" applyFont="1" applyFill="1" applyBorder="1" applyAlignment="1">
      <alignment horizontal="center" vertical="center" wrapText="1"/>
    </xf>
    <xf numFmtId="0" fontId="1" fillId="0" borderId="11" xfId="4" applyFont="1" applyFill="1" applyBorder="1" applyAlignment="1">
      <alignment horizontal="center" vertical="center" wrapText="1"/>
    </xf>
    <xf numFmtId="0" fontId="1" fillId="0" borderId="9" xfId="4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65" fontId="0" fillId="0" borderId="10" xfId="0" applyNumberFormat="1" applyFill="1" applyBorder="1" applyAlignment="1" applyProtection="1">
      <alignment horizontal="center" vertical="center"/>
      <protection locked="0"/>
    </xf>
    <xf numFmtId="165" fontId="0" fillId="0" borderId="11" xfId="0" applyNumberFormat="1" applyFill="1" applyBorder="1" applyAlignment="1" applyProtection="1">
      <alignment horizontal="center" vertical="center"/>
      <protection locked="0"/>
    </xf>
    <xf numFmtId="165" fontId="0" fillId="0" borderId="9" xfId="0" applyNumberFormat="1" applyFill="1" applyBorder="1" applyAlignment="1" applyProtection="1">
      <alignment horizontal="center" vertical="center"/>
      <protection locked="0"/>
    </xf>
    <xf numFmtId="165" fontId="0" fillId="0" borderId="10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165" fontId="0" fillId="0" borderId="28" xfId="0" applyNumberFormat="1" applyFill="1" applyBorder="1" applyAlignment="1" applyProtection="1">
      <alignment horizontal="center" vertical="center"/>
      <protection locked="0"/>
    </xf>
    <xf numFmtId="165" fontId="0" fillId="0" borderId="32" xfId="0" applyNumberFormat="1" applyFill="1" applyBorder="1" applyAlignment="1" applyProtection="1">
      <alignment horizontal="center" vertical="center"/>
      <protection locked="0"/>
    </xf>
    <xf numFmtId="165" fontId="0" fillId="0" borderId="29" xfId="0" applyNumberFormat="1" applyFill="1" applyBorder="1" applyAlignment="1">
      <alignment horizontal="center" vertical="center"/>
    </xf>
    <xf numFmtId="165" fontId="0" fillId="0" borderId="33" xfId="0" applyNumberFormat="1" applyFill="1" applyBorder="1" applyAlignment="1">
      <alignment horizontal="center" vertical="center"/>
    </xf>
    <xf numFmtId="0" fontId="1" fillId="2" borderId="6" xfId="3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0" fillId="0" borderId="64" xfId="0" applyNumberFormat="1" applyFill="1" applyBorder="1" applyAlignment="1">
      <alignment horizontal="center" vertical="center"/>
    </xf>
    <xf numFmtId="165" fontId="0" fillId="0" borderId="38" xfId="0" applyNumberFormat="1" applyFill="1" applyBorder="1" applyAlignment="1">
      <alignment horizontal="center" vertical="center"/>
    </xf>
    <xf numFmtId="165" fontId="0" fillId="0" borderId="44" xfId="0" applyNumberFormat="1" applyFill="1" applyBorder="1" applyAlignment="1">
      <alignment horizontal="center" vertical="center"/>
    </xf>
    <xf numFmtId="0" fontId="10" fillId="0" borderId="48" xfId="4" applyFont="1" applyFill="1" applyBorder="1" applyAlignment="1">
      <alignment horizontal="center" vertical="center" wrapText="1"/>
    </xf>
    <xf numFmtId="0" fontId="10" fillId="0" borderId="34" xfId="4" applyFont="1" applyFill="1" applyBorder="1" applyAlignment="1">
      <alignment horizontal="center" vertical="center" wrapText="1"/>
    </xf>
    <xf numFmtId="0" fontId="10" fillId="0" borderId="50" xfId="4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165" fontId="8" fillId="0" borderId="57" xfId="0" applyNumberFormat="1" applyFont="1" applyFill="1" applyBorder="1" applyAlignment="1" applyProtection="1">
      <alignment horizontal="center" vertical="center"/>
      <protection locked="0"/>
    </xf>
    <xf numFmtId="165" fontId="8" fillId="0" borderId="13" xfId="0" applyNumberFormat="1" applyFont="1" applyFill="1" applyBorder="1" applyAlignment="1" applyProtection="1">
      <alignment horizontal="center" vertical="center"/>
      <protection locked="0"/>
    </xf>
    <xf numFmtId="165" fontId="8" fillId="0" borderId="60" xfId="0" applyNumberFormat="1" applyFont="1" applyFill="1" applyBorder="1" applyAlignment="1" applyProtection="1">
      <alignment horizontal="center" vertical="center"/>
      <protection locked="0"/>
    </xf>
    <xf numFmtId="165" fontId="8" fillId="0" borderId="58" xfId="0" applyNumberFormat="1" applyFont="1" applyFill="1" applyBorder="1" applyAlignment="1">
      <alignment horizontal="center" vertical="center"/>
    </xf>
    <xf numFmtId="165" fontId="8" fillId="0" borderId="37" xfId="0" applyNumberFormat="1" applyFont="1" applyFill="1" applyBorder="1" applyAlignment="1">
      <alignment horizontal="center" vertical="center"/>
    </xf>
    <xf numFmtId="165" fontId="8" fillId="0" borderId="61" xfId="0" applyNumberFormat="1" applyFont="1" applyFill="1" applyBorder="1" applyAlignment="1">
      <alignment horizontal="center" vertical="center"/>
    </xf>
    <xf numFmtId="0" fontId="1" fillId="0" borderId="52" xfId="4" applyFont="1" applyFill="1" applyBorder="1" applyAlignment="1">
      <alignment horizontal="center" vertical="center" wrapText="1"/>
    </xf>
    <xf numFmtId="0" fontId="1" fillId="0" borderId="35" xfId="4" applyFont="1" applyFill="1" applyBorder="1" applyAlignment="1">
      <alignment horizontal="center" vertical="center" wrapText="1"/>
    </xf>
    <xf numFmtId="0" fontId="1" fillId="0" borderId="39" xfId="4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165" fontId="8" fillId="0" borderId="63" xfId="0" applyNumberFormat="1" applyFont="1" applyFill="1" applyBorder="1" applyAlignment="1" applyProtection="1">
      <alignment horizontal="center" vertical="center"/>
      <protection locked="0"/>
    </xf>
    <xf numFmtId="165" fontId="8" fillId="0" borderId="16" xfId="0" applyNumberFormat="1" applyFont="1" applyFill="1" applyBorder="1" applyAlignment="1" applyProtection="1">
      <alignment horizontal="center" vertical="center"/>
      <protection locked="0"/>
    </xf>
    <xf numFmtId="165" fontId="8" fillId="0" borderId="43" xfId="0" applyNumberFormat="1" applyFont="1" applyFill="1" applyBorder="1" applyAlignment="1" applyProtection="1">
      <alignment horizontal="center" vertical="center"/>
      <protection locked="0"/>
    </xf>
    <xf numFmtId="0" fontId="1" fillId="5" borderId="52" xfId="4" applyFont="1" applyFill="1" applyBorder="1" applyAlignment="1">
      <alignment horizontal="center" vertical="center" wrapText="1"/>
    </xf>
    <xf numFmtId="0" fontId="1" fillId="5" borderId="35" xfId="4" applyFont="1" applyFill="1" applyBorder="1" applyAlignment="1">
      <alignment horizontal="center" vertical="center" wrapText="1"/>
    </xf>
    <xf numFmtId="0" fontId="1" fillId="5" borderId="39" xfId="4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165" fontId="8" fillId="0" borderId="53" xfId="0" applyNumberFormat="1" applyFont="1" applyBorder="1" applyAlignment="1" applyProtection="1">
      <alignment horizontal="center" vertical="center"/>
      <protection locked="0"/>
    </xf>
    <xf numFmtId="165" fontId="8" fillId="0" borderId="11" xfId="0" applyNumberFormat="1" applyFont="1" applyBorder="1" applyAlignment="1" applyProtection="1">
      <alignment horizontal="center" vertical="center"/>
      <protection locked="0"/>
    </xf>
    <xf numFmtId="165" fontId="8" fillId="0" borderId="40" xfId="0" applyNumberFormat="1" applyFont="1" applyBorder="1" applyAlignment="1" applyProtection="1">
      <alignment horizontal="center" vertical="center"/>
      <protection locked="0"/>
    </xf>
    <xf numFmtId="165" fontId="0" fillId="0" borderId="54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165" fontId="0" fillId="0" borderId="55" xfId="0" applyNumberFormat="1" applyBorder="1" applyAlignment="1">
      <alignment horizontal="center" vertical="center"/>
    </xf>
    <xf numFmtId="0" fontId="1" fillId="5" borderId="48" xfId="4" applyFont="1" applyFill="1" applyBorder="1" applyAlignment="1">
      <alignment horizontal="center" vertical="center" wrapText="1"/>
    </xf>
    <xf numFmtId="0" fontId="1" fillId="5" borderId="34" xfId="4" applyFont="1" applyFill="1" applyBorder="1" applyAlignment="1">
      <alignment horizontal="center" vertical="center" wrapText="1"/>
    </xf>
    <xf numFmtId="0" fontId="1" fillId="5" borderId="50" xfId="4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165" fontId="8" fillId="0" borderId="49" xfId="0" applyNumberFormat="1" applyFont="1" applyBorder="1" applyAlignment="1" applyProtection="1">
      <alignment horizontal="center" vertical="center"/>
      <protection locked="0"/>
    </xf>
    <xf numFmtId="165" fontId="8" fillId="0" borderId="6" xfId="0" applyNumberFormat="1" applyFont="1" applyBorder="1" applyAlignment="1" applyProtection="1">
      <alignment horizontal="center" vertical="center"/>
      <protection locked="0"/>
    </xf>
    <xf numFmtId="165" fontId="8" fillId="0" borderId="41" xfId="0" applyNumberFormat="1" applyFont="1" applyBorder="1" applyAlignment="1" applyProtection="1">
      <alignment horizontal="center" vertical="center"/>
      <protection locked="0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51" xfId="0" applyNumberFormat="1" applyBorder="1" applyAlignment="1">
      <alignment horizontal="center" vertical="center"/>
    </xf>
    <xf numFmtId="0" fontId="1" fillId="2" borderId="56" xfId="3" applyFill="1" applyBorder="1" applyAlignment="1">
      <alignment horizontal="center" vertical="center" wrapText="1"/>
    </xf>
    <xf numFmtId="0" fontId="1" fillId="2" borderId="66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</cellXfs>
  <cellStyles count="5">
    <cellStyle name="40% - Isticanje5" xfId="4" builtinId="47"/>
    <cellStyle name="Dobro" xfId="2" builtinId="26"/>
    <cellStyle name="Normalno" xfId="0" builtinId="0"/>
    <cellStyle name="Ukupni zbroj" xfId="3" builtinId="25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opLeftCell="A19" workbookViewId="0">
      <selection activeCell="D10" sqref="D10"/>
    </sheetView>
  </sheetViews>
  <sheetFormatPr defaultRowHeight="15" x14ac:dyDescent="0.25"/>
  <cols>
    <col min="1" max="1" width="6.85546875" style="79" customWidth="1"/>
    <col min="2" max="2" width="29" style="56" customWidth="1"/>
    <col min="3" max="3" width="27.42578125" style="56" customWidth="1"/>
    <col min="4" max="4" width="18.5703125" style="56" customWidth="1"/>
    <col min="5" max="5" width="17.7109375" customWidth="1"/>
    <col min="6" max="6" width="23.42578125" customWidth="1"/>
    <col min="7" max="7" width="20.42578125" customWidth="1"/>
    <col min="8" max="8" width="15.5703125" style="84" customWidth="1"/>
    <col min="9" max="16384" width="9.140625" style="84"/>
  </cols>
  <sheetData>
    <row r="1" spans="1:7" ht="35.25" customHeight="1" x14ac:dyDescent="0.25">
      <c r="A1" s="86" t="s">
        <v>113</v>
      </c>
      <c r="B1" s="87"/>
      <c r="C1" s="87"/>
      <c r="D1" s="87"/>
      <c r="E1" s="87"/>
      <c r="F1" s="87"/>
      <c r="G1" s="88"/>
    </row>
    <row r="2" spans="1:7" ht="30" customHeight="1" x14ac:dyDescent="0.25">
      <c r="A2" s="86" t="s">
        <v>106</v>
      </c>
      <c r="B2" s="87"/>
      <c r="C2" s="87"/>
      <c r="D2" s="87"/>
      <c r="E2" s="87"/>
      <c r="F2" s="87"/>
      <c r="G2" s="88"/>
    </row>
    <row r="3" spans="1:7" ht="36.75" customHeight="1" x14ac:dyDescent="0.25">
      <c r="A3" s="106" t="s">
        <v>10</v>
      </c>
      <c r="B3" s="107"/>
      <c r="C3" s="92" t="s">
        <v>91</v>
      </c>
      <c r="D3" s="92"/>
      <c r="E3" s="92"/>
      <c r="F3" s="92"/>
      <c r="G3" s="93"/>
    </row>
    <row r="4" spans="1:7" ht="30" customHeight="1" x14ac:dyDescent="0.25">
      <c r="A4" s="106" t="s">
        <v>11</v>
      </c>
      <c r="B4" s="107"/>
      <c r="C4" s="94" t="s">
        <v>92</v>
      </c>
      <c r="D4" s="94"/>
      <c r="E4" s="94"/>
      <c r="F4" s="94"/>
      <c r="G4" s="95"/>
    </row>
    <row r="5" spans="1:7" ht="44.25" customHeight="1" x14ac:dyDescent="0.25">
      <c r="A5" s="4" t="s">
        <v>98</v>
      </c>
      <c r="B5" s="3" t="s">
        <v>5</v>
      </c>
      <c r="C5" s="3" t="s">
        <v>64</v>
      </c>
      <c r="D5" s="4" t="s">
        <v>101</v>
      </c>
      <c r="E5" s="3" t="s">
        <v>4</v>
      </c>
      <c r="F5" s="4" t="s">
        <v>94</v>
      </c>
      <c r="G5" s="4" t="s">
        <v>95</v>
      </c>
    </row>
    <row r="6" spans="1:7" ht="18.75" customHeight="1" x14ac:dyDescent="0.25">
      <c r="A6" s="3">
        <v>0</v>
      </c>
      <c r="B6" s="3">
        <v>1</v>
      </c>
      <c r="C6" s="3">
        <v>2</v>
      </c>
      <c r="D6" s="3">
        <v>3</v>
      </c>
      <c r="E6" s="3">
        <v>4</v>
      </c>
      <c r="F6" s="4">
        <v>5</v>
      </c>
      <c r="G6" s="4" t="s">
        <v>96</v>
      </c>
    </row>
    <row r="7" spans="1:7" ht="58.5" customHeight="1" x14ac:dyDescent="0.25">
      <c r="A7" s="80">
        <v>1</v>
      </c>
      <c r="B7" s="6" t="s">
        <v>65</v>
      </c>
      <c r="C7" s="85" t="s">
        <v>0</v>
      </c>
      <c r="D7" s="53" t="s">
        <v>100</v>
      </c>
      <c r="E7" s="1">
        <v>1</v>
      </c>
      <c r="F7" s="2"/>
      <c r="G7" s="2">
        <f>E7*F7</f>
        <v>0</v>
      </c>
    </row>
    <row r="8" spans="1:7" ht="56.25" customHeight="1" x14ac:dyDescent="0.25">
      <c r="A8" s="80">
        <v>2</v>
      </c>
      <c r="B8" s="54" t="s">
        <v>66</v>
      </c>
      <c r="C8" s="85" t="s">
        <v>68</v>
      </c>
      <c r="D8" s="53" t="s">
        <v>100</v>
      </c>
      <c r="E8" s="1">
        <v>1</v>
      </c>
      <c r="F8" s="2"/>
      <c r="G8" s="2">
        <f t="shared" ref="G8:G23" si="0">E8*F8</f>
        <v>0</v>
      </c>
    </row>
    <row r="9" spans="1:7" ht="60" customHeight="1" x14ac:dyDescent="0.25">
      <c r="A9" s="80">
        <v>3</v>
      </c>
      <c r="B9" s="54" t="s">
        <v>67</v>
      </c>
      <c r="C9" s="85" t="s">
        <v>69</v>
      </c>
      <c r="D9" s="53" t="s">
        <v>100</v>
      </c>
      <c r="E9" s="1">
        <v>8</v>
      </c>
      <c r="F9" s="2"/>
      <c r="G9" s="2">
        <f t="shared" si="0"/>
        <v>0</v>
      </c>
    </row>
    <row r="10" spans="1:7" ht="51" x14ac:dyDescent="0.25">
      <c r="A10" s="80">
        <v>4</v>
      </c>
      <c r="B10" s="54" t="s">
        <v>71</v>
      </c>
      <c r="C10" s="85" t="s">
        <v>70</v>
      </c>
      <c r="D10" s="53" t="s">
        <v>100</v>
      </c>
      <c r="E10" s="1">
        <v>2</v>
      </c>
      <c r="F10" s="2"/>
      <c r="G10" s="2">
        <f t="shared" si="0"/>
        <v>0</v>
      </c>
    </row>
    <row r="11" spans="1:7" ht="96" customHeight="1" x14ac:dyDescent="0.25">
      <c r="A11" s="80">
        <v>5</v>
      </c>
      <c r="B11" s="54" t="s">
        <v>73</v>
      </c>
      <c r="C11" s="85" t="s">
        <v>108</v>
      </c>
      <c r="D11" s="53" t="s">
        <v>100</v>
      </c>
      <c r="E11" s="1">
        <v>3</v>
      </c>
      <c r="F11" s="2"/>
      <c r="G11" s="2">
        <f t="shared" si="0"/>
        <v>0</v>
      </c>
    </row>
    <row r="12" spans="1:7" ht="127.5" x14ac:dyDescent="0.25">
      <c r="A12" s="80">
        <v>6</v>
      </c>
      <c r="B12" s="54" t="s">
        <v>72</v>
      </c>
      <c r="C12" s="85" t="s">
        <v>110</v>
      </c>
      <c r="D12" s="53" t="s">
        <v>100</v>
      </c>
      <c r="E12" s="1">
        <v>8</v>
      </c>
      <c r="F12" s="2"/>
      <c r="G12" s="2">
        <f t="shared" si="0"/>
        <v>0</v>
      </c>
    </row>
    <row r="13" spans="1:7" ht="127.5" x14ac:dyDescent="0.25">
      <c r="A13" s="80">
        <v>7</v>
      </c>
      <c r="B13" s="54" t="s">
        <v>99</v>
      </c>
      <c r="C13" s="85" t="s">
        <v>111</v>
      </c>
      <c r="D13" s="53" t="s">
        <v>100</v>
      </c>
      <c r="E13" s="1">
        <v>10</v>
      </c>
      <c r="F13" s="2"/>
      <c r="G13" s="2">
        <f t="shared" si="0"/>
        <v>0</v>
      </c>
    </row>
    <row r="14" spans="1:7" ht="51" x14ac:dyDescent="0.25">
      <c r="A14" s="80">
        <v>8</v>
      </c>
      <c r="B14" s="54" t="s">
        <v>74</v>
      </c>
      <c r="C14" s="85" t="s">
        <v>75</v>
      </c>
      <c r="D14" s="53" t="s">
        <v>100</v>
      </c>
      <c r="E14" s="1">
        <v>3</v>
      </c>
      <c r="F14" s="2"/>
      <c r="G14" s="2">
        <f t="shared" si="0"/>
        <v>0</v>
      </c>
    </row>
    <row r="15" spans="1:7" ht="25.5" x14ac:dyDescent="0.25">
      <c r="A15" s="80">
        <v>9</v>
      </c>
      <c r="B15" s="54" t="s">
        <v>76</v>
      </c>
      <c r="C15" s="85" t="s">
        <v>1</v>
      </c>
      <c r="D15" s="53" t="s">
        <v>100</v>
      </c>
      <c r="E15" s="1">
        <v>7</v>
      </c>
      <c r="F15" s="2"/>
      <c r="G15" s="2">
        <f t="shared" si="0"/>
        <v>0</v>
      </c>
    </row>
    <row r="16" spans="1:7" ht="51" x14ac:dyDescent="0.25">
      <c r="A16" s="80">
        <v>10</v>
      </c>
      <c r="B16" s="54" t="s">
        <v>77</v>
      </c>
      <c r="C16" s="85" t="s">
        <v>78</v>
      </c>
      <c r="D16" s="53" t="s">
        <v>100</v>
      </c>
      <c r="E16" s="1">
        <v>3</v>
      </c>
      <c r="F16" s="2"/>
      <c r="G16" s="2">
        <f t="shared" si="0"/>
        <v>0</v>
      </c>
    </row>
    <row r="17" spans="1:7" ht="30" x14ac:dyDescent="0.25">
      <c r="A17" s="80">
        <v>11</v>
      </c>
      <c r="B17" s="54" t="s">
        <v>79</v>
      </c>
      <c r="C17" s="85" t="s">
        <v>2</v>
      </c>
      <c r="D17" s="53" t="s">
        <v>100</v>
      </c>
      <c r="E17" s="1">
        <v>10</v>
      </c>
      <c r="F17" s="2"/>
      <c r="G17" s="2">
        <f t="shared" si="0"/>
        <v>0</v>
      </c>
    </row>
    <row r="18" spans="1:7" ht="30" x14ac:dyDescent="0.25">
      <c r="A18" s="80">
        <v>12</v>
      </c>
      <c r="B18" s="54" t="s">
        <v>80</v>
      </c>
      <c r="C18" s="85" t="s">
        <v>3</v>
      </c>
      <c r="D18" s="53" t="s">
        <v>100</v>
      </c>
      <c r="E18" s="1">
        <v>2</v>
      </c>
      <c r="F18" s="2"/>
      <c r="G18" s="2">
        <f t="shared" si="0"/>
        <v>0</v>
      </c>
    </row>
    <row r="19" spans="1:7" ht="45" x14ac:dyDescent="0.25">
      <c r="A19" s="80">
        <v>13</v>
      </c>
      <c r="B19" s="54" t="s">
        <v>81</v>
      </c>
      <c r="C19" s="85" t="s">
        <v>83</v>
      </c>
      <c r="D19" s="53" t="s">
        <v>100</v>
      </c>
      <c r="E19" s="1">
        <v>2</v>
      </c>
      <c r="F19" s="2"/>
      <c r="G19" s="2">
        <f t="shared" si="0"/>
        <v>0</v>
      </c>
    </row>
    <row r="20" spans="1:7" ht="63.75" x14ac:dyDescent="0.25">
      <c r="A20" s="80">
        <v>14</v>
      </c>
      <c r="B20" s="54" t="s">
        <v>82</v>
      </c>
      <c r="C20" s="85" t="s">
        <v>8</v>
      </c>
      <c r="D20" s="53" t="s">
        <v>100</v>
      </c>
      <c r="E20" s="1">
        <v>10</v>
      </c>
      <c r="F20" s="2"/>
      <c r="G20" s="2">
        <f t="shared" si="0"/>
        <v>0</v>
      </c>
    </row>
    <row r="21" spans="1:7" ht="51" x14ac:dyDescent="0.25">
      <c r="A21" s="80">
        <v>15</v>
      </c>
      <c r="B21" s="54" t="s">
        <v>84</v>
      </c>
      <c r="C21" s="85" t="s">
        <v>85</v>
      </c>
      <c r="D21" s="53" t="s">
        <v>100</v>
      </c>
      <c r="E21" s="1">
        <v>3</v>
      </c>
      <c r="F21" s="2"/>
      <c r="G21" s="2">
        <f t="shared" si="0"/>
        <v>0</v>
      </c>
    </row>
    <row r="22" spans="1:7" ht="63.75" x14ac:dyDescent="0.25">
      <c r="A22" s="80">
        <v>16</v>
      </c>
      <c r="B22" s="54" t="s">
        <v>86</v>
      </c>
      <c r="C22" s="85" t="s">
        <v>87</v>
      </c>
      <c r="D22" s="53" t="s">
        <v>100</v>
      </c>
      <c r="E22" s="1">
        <v>2</v>
      </c>
      <c r="F22" s="2"/>
      <c r="G22" s="2">
        <f t="shared" si="0"/>
        <v>0</v>
      </c>
    </row>
    <row r="23" spans="1:7" ht="51" x14ac:dyDescent="0.25">
      <c r="A23" s="80">
        <v>17</v>
      </c>
      <c r="B23" s="57" t="s">
        <v>89</v>
      </c>
      <c r="C23" s="85" t="s">
        <v>88</v>
      </c>
      <c r="D23" s="53" t="s">
        <v>100</v>
      </c>
      <c r="E23" s="1">
        <v>2</v>
      </c>
      <c r="F23" s="2"/>
      <c r="G23" s="2">
        <f t="shared" si="0"/>
        <v>0</v>
      </c>
    </row>
    <row r="24" spans="1:7" x14ac:dyDescent="0.25">
      <c r="A24" s="81"/>
      <c r="B24" s="76"/>
      <c r="C24" s="77"/>
      <c r="D24" s="77"/>
      <c r="E24" s="5"/>
      <c r="F24" s="78"/>
      <c r="G24" s="78"/>
    </row>
    <row r="25" spans="1:7" x14ac:dyDescent="0.25">
      <c r="A25" s="81"/>
      <c r="B25" s="76"/>
      <c r="C25" s="96" t="s">
        <v>93</v>
      </c>
      <c r="D25" s="97"/>
      <c r="E25" s="98"/>
      <c r="F25" s="73" t="s">
        <v>44</v>
      </c>
      <c r="G25" s="74">
        <f>SUM(G7:G23)</f>
        <v>0</v>
      </c>
    </row>
    <row r="26" spans="1:7" x14ac:dyDescent="0.25">
      <c r="A26" s="81"/>
      <c r="B26" s="76"/>
      <c r="C26" s="99"/>
      <c r="D26" s="100"/>
      <c r="E26" s="101"/>
      <c r="F26" s="73" t="s">
        <v>45</v>
      </c>
      <c r="G26" s="74">
        <f>G25*0.25</f>
        <v>0</v>
      </c>
    </row>
    <row r="27" spans="1:7" x14ac:dyDescent="0.25">
      <c r="A27" s="81"/>
      <c r="B27" s="76"/>
      <c r="C27" s="103" t="s">
        <v>46</v>
      </c>
      <c r="D27" s="104"/>
      <c r="E27" s="104"/>
      <c r="F27" s="105"/>
      <c r="G27" s="75">
        <f>G25+G26</f>
        <v>0</v>
      </c>
    </row>
    <row r="28" spans="1:7" x14ac:dyDescent="0.25">
      <c r="A28" s="81"/>
      <c r="B28" s="76"/>
      <c r="C28" s="77"/>
      <c r="D28" s="77"/>
      <c r="E28" s="5"/>
      <c r="F28" s="78"/>
      <c r="G28" s="78"/>
    </row>
    <row r="29" spans="1:7" x14ac:dyDescent="0.25">
      <c r="A29" s="81"/>
      <c r="B29" s="76"/>
      <c r="C29" s="77"/>
      <c r="D29" s="77"/>
      <c r="E29" s="5"/>
      <c r="F29" s="78"/>
      <c r="G29" s="78"/>
    </row>
    <row r="30" spans="1:7" x14ac:dyDescent="0.25">
      <c r="A30" s="81"/>
      <c r="B30" s="76"/>
      <c r="C30" s="77"/>
      <c r="D30" s="77"/>
      <c r="E30" s="5"/>
      <c r="F30" s="78"/>
      <c r="G30" s="78"/>
    </row>
    <row r="31" spans="1:7" ht="64.5" customHeight="1" x14ac:dyDescent="0.25">
      <c r="B31" s="90" t="s">
        <v>9</v>
      </c>
      <c r="C31" s="90"/>
      <c r="D31" s="90"/>
      <c r="E31" s="90"/>
      <c r="F31" s="90"/>
      <c r="G31" s="90"/>
    </row>
    <row r="32" spans="1:7" ht="15" customHeight="1" x14ac:dyDescent="0.25">
      <c r="B32" s="91" t="s">
        <v>6</v>
      </c>
      <c r="C32" s="91"/>
      <c r="D32" s="91"/>
      <c r="E32" s="91"/>
      <c r="F32" s="91"/>
      <c r="G32" s="91"/>
    </row>
    <row r="33" spans="2:7" x14ac:dyDescent="0.25">
      <c r="B33" s="91"/>
      <c r="C33" s="91"/>
      <c r="D33" s="91"/>
      <c r="E33" s="91"/>
      <c r="F33" s="91"/>
      <c r="G33" s="91"/>
    </row>
    <row r="34" spans="2:7" x14ac:dyDescent="0.25">
      <c r="B34" s="91"/>
      <c r="C34" s="91"/>
      <c r="D34" s="91"/>
      <c r="E34" s="91"/>
      <c r="F34" s="91"/>
      <c r="G34" s="91"/>
    </row>
    <row r="35" spans="2:7" x14ac:dyDescent="0.25">
      <c r="B35" s="91"/>
      <c r="C35" s="91"/>
      <c r="D35" s="91"/>
      <c r="E35" s="91"/>
      <c r="F35" s="91"/>
      <c r="G35" s="91"/>
    </row>
    <row r="36" spans="2:7" x14ac:dyDescent="0.25">
      <c r="B36" s="55"/>
      <c r="C36" s="55"/>
      <c r="D36" s="55"/>
    </row>
    <row r="37" spans="2:7" x14ac:dyDescent="0.25">
      <c r="B37" s="55"/>
      <c r="C37" s="102" t="s">
        <v>102</v>
      </c>
      <c r="D37" s="102"/>
      <c r="E37" s="102"/>
      <c r="F37" s="89" t="s">
        <v>7</v>
      </c>
      <c r="G37" s="89"/>
    </row>
    <row r="38" spans="2:7" x14ac:dyDescent="0.25">
      <c r="B38" s="55"/>
      <c r="C38" s="102"/>
      <c r="D38" s="102"/>
      <c r="E38" s="102"/>
      <c r="F38" s="89"/>
      <c r="G38" s="89"/>
    </row>
    <row r="39" spans="2:7" x14ac:dyDescent="0.25">
      <c r="B39" s="55"/>
      <c r="C39" s="102"/>
      <c r="D39" s="102"/>
      <c r="E39" s="102"/>
      <c r="F39" s="89"/>
      <c r="G39" s="89"/>
    </row>
    <row r="40" spans="2:7" x14ac:dyDescent="0.25">
      <c r="B40" s="55"/>
      <c r="C40" s="102"/>
      <c r="D40" s="102"/>
      <c r="E40" s="102"/>
      <c r="F40" s="89"/>
      <c r="G40" s="89"/>
    </row>
    <row r="41" spans="2:7" ht="36.75" customHeight="1" x14ac:dyDescent="0.25">
      <c r="B41" s="55"/>
      <c r="C41" s="102"/>
      <c r="D41" s="102"/>
      <c r="E41" s="102"/>
      <c r="F41" s="89"/>
      <c r="G41" s="89"/>
    </row>
    <row r="42" spans="2:7" x14ac:dyDescent="0.25">
      <c r="B42" s="55"/>
      <c r="C42" s="55"/>
      <c r="D42" s="55"/>
    </row>
    <row r="43" spans="2:7" x14ac:dyDescent="0.25">
      <c r="B43" s="55"/>
      <c r="C43" s="55"/>
      <c r="D43" s="55"/>
    </row>
    <row r="44" spans="2:7" x14ac:dyDescent="0.25">
      <c r="B44" s="55"/>
      <c r="C44" s="55"/>
      <c r="D44" s="55"/>
    </row>
    <row r="45" spans="2:7" x14ac:dyDescent="0.25">
      <c r="B45" s="55"/>
      <c r="C45" s="55"/>
      <c r="D45" s="55"/>
    </row>
    <row r="46" spans="2:7" x14ac:dyDescent="0.25">
      <c r="B46" s="55"/>
      <c r="C46" s="55"/>
      <c r="D46" s="55"/>
    </row>
    <row r="47" spans="2:7" x14ac:dyDescent="0.25">
      <c r="B47" s="55"/>
      <c r="C47" s="55"/>
      <c r="D47" s="55"/>
    </row>
    <row r="48" spans="2:7" x14ac:dyDescent="0.25">
      <c r="B48" s="55"/>
      <c r="C48" s="55"/>
      <c r="D48" s="55"/>
    </row>
    <row r="49" spans="2:4" x14ac:dyDescent="0.25">
      <c r="B49" s="55"/>
      <c r="C49" s="55"/>
      <c r="D49" s="55"/>
    </row>
    <row r="50" spans="2:4" x14ac:dyDescent="0.25">
      <c r="B50" s="55"/>
      <c r="C50" s="55"/>
      <c r="D50" s="55"/>
    </row>
    <row r="51" spans="2:4" x14ac:dyDescent="0.25">
      <c r="B51" s="55"/>
      <c r="C51" s="55"/>
      <c r="D51" s="55"/>
    </row>
    <row r="52" spans="2:4" x14ac:dyDescent="0.25">
      <c r="B52" s="55"/>
      <c r="C52" s="55"/>
      <c r="D52" s="55"/>
    </row>
    <row r="53" spans="2:4" x14ac:dyDescent="0.25">
      <c r="B53" s="55"/>
      <c r="C53" s="55"/>
      <c r="D53" s="55"/>
    </row>
    <row r="54" spans="2:4" x14ac:dyDescent="0.25">
      <c r="B54" s="55"/>
      <c r="C54" s="55"/>
      <c r="D54" s="55"/>
    </row>
    <row r="55" spans="2:4" x14ac:dyDescent="0.25">
      <c r="B55" s="55"/>
      <c r="C55" s="55"/>
      <c r="D55" s="55"/>
    </row>
    <row r="56" spans="2:4" x14ac:dyDescent="0.25">
      <c r="B56" s="55"/>
      <c r="C56" s="55"/>
      <c r="D56" s="55"/>
    </row>
    <row r="57" spans="2:4" x14ac:dyDescent="0.25">
      <c r="B57" s="55"/>
      <c r="C57" s="55"/>
      <c r="D57" s="55"/>
    </row>
    <row r="58" spans="2:4" x14ac:dyDescent="0.25">
      <c r="B58" s="55"/>
      <c r="C58" s="55"/>
      <c r="D58" s="55"/>
    </row>
    <row r="59" spans="2:4" x14ac:dyDescent="0.25">
      <c r="B59" s="55"/>
      <c r="C59" s="55"/>
      <c r="D59" s="55"/>
    </row>
    <row r="60" spans="2:4" x14ac:dyDescent="0.25">
      <c r="B60" s="55"/>
      <c r="C60" s="55"/>
      <c r="D60" s="55"/>
    </row>
    <row r="61" spans="2:4" x14ac:dyDescent="0.25">
      <c r="B61" s="55"/>
      <c r="C61" s="55"/>
      <c r="D61" s="55"/>
    </row>
    <row r="62" spans="2:4" x14ac:dyDescent="0.25">
      <c r="B62" s="55"/>
      <c r="C62" s="55"/>
      <c r="D62" s="55"/>
    </row>
    <row r="63" spans="2:4" x14ac:dyDescent="0.25">
      <c r="B63" s="55"/>
      <c r="C63" s="55"/>
      <c r="D63" s="55"/>
    </row>
    <row r="64" spans="2:4" x14ac:dyDescent="0.25">
      <c r="B64" s="55"/>
      <c r="C64" s="55"/>
      <c r="D64" s="55"/>
    </row>
    <row r="65" spans="2:4" x14ac:dyDescent="0.25">
      <c r="B65" s="55"/>
      <c r="C65" s="55"/>
      <c r="D65" s="55"/>
    </row>
    <row r="66" spans="2:4" x14ac:dyDescent="0.25">
      <c r="B66" s="55"/>
      <c r="C66" s="55"/>
      <c r="D66" s="55"/>
    </row>
    <row r="67" spans="2:4" x14ac:dyDescent="0.25">
      <c r="B67" s="55"/>
      <c r="C67" s="55"/>
      <c r="D67" s="55"/>
    </row>
    <row r="68" spans="2:4" x14ac:dyDescent="0.25">
      <c r="B68" s="55"/>
      <c r="C68" s="55"/>
      <c r="D68" s="55"/>
    </row>
    <row r="69" spans="2:4" x14ac:dyDescent="0.25">
      <c r="B69" s="55"/>
      <c r="C69" s="55"/>
      <c r="D69" s="55"/>
    </row>
    <row r="70" spans="2:4" x14ac:dyDescent="0.25">
      <c r="B70" s="55"/>
      <c r="C70" s="55"/>
      <c r="D70" s="55"/>
    </row>
    <row r="71" spans="2:4" x14ac:dyDescent="0.25">
      <c r="B71" s="55"/>
      <c r="C71" s="55"/>
      <c r="D71" s="55"/>
    </row>
    <row r="72" spans="2:4" x14ac:dyDescent="0.25">
      <c r="B72" s="55"/>
      <c r="C72" s="55"/>
      <c r="D72" s="55"/>
    </row>
    <row r="73" spans="2:4" x14ac:dyDescent="0.25">
      <c r="B73" s="55"/>
      <c r="C73" s="55"/>
      <c r="D73" s="55"/>
    </row>
    <row r="74" spans="2:4" x14ac:dyDescent="0.25">
      <c r="B74" s="55"/>
      <c r="C74" s="55"/>
      <c r="D74" s="55"/>
    </row>
    <row r="75" spans="2:4" x14ac:dyDescent="0.25">
      <c r="B75" s="55"/>
      <c r="C75" s="55"/>
      <c r="D75" s="55"/>
    </row>
    <row r="76" spans="2:4" x14ac:dyDescent="0.25">
      <c r="B76" s="55"/>
      <c r="C76" s="55"/>
      <c r="D76" s="55"/>
    </row>
    <row r="77" spans="2:4" x14ac:dyDescent="0.25">
      <c r="B77" s="55"/>
      <c r="C77" s="55"/>
      <c r="D77" s="55"/>
    </row>
    <row r="78" spans="2:4" x14ac:dyDescent="0.25">
      <c r="B78" s="55"/>
      <c r="C78" s="55"/>
      <c r="D78" s="55"/>
    </row>
    <row r="79" spans="2:4" x14ac:dyDescent="0.25">
      <c r="B79" s="55"/>
      <c r="C79" s="55"/>
      <c r="D79" s="55"/>
    </row>
    <row r="80" spans="2:4" x14ac:dyDescent="0.25">
      <c r="B80" s="55"/>
      <c r="C80" s="55"/>
      <c r="D80" s="55"/>
    </row>
    <row r="81" spans="2:4" x14ac:dyDescent="0.25">
      <c r="B81" s="55"/>
      <c r="C81" s="55"/>
      <c r="D81" s="55"/>
    </row>
    <row r="82" spans="2:4" x14ac:dyDescent="0.25">
      <c r="B82" s="55"/>
      <c r="C82" s="55"/>
      <c r="D82" s="55"/>
    </row>
    <row r="83" spans="2:4" x14ac:dyDescent="0.25">
      <c r="B83" s="55"/>
      <c r="C83" s="55"/>
      <c r="D83" s="55"/>
    </row>
    <row r="84" spans="2:4" x14ac:dyDescent="0.25">
      <c r="B84" s="55"/>
      <c r="C84" s="55"/>
      <c r="D84" s="55"/>
    </row>
    <row r="85" spans="2:4" x14ac:dyDescent="0.25">
      <c r="B85" s="55"/>
      <c r="C85" s="55"/>
      <c r="D85" s="55"/>
    </row>
    <row r="86" spans="2:4" x14ac:dyDescent="0.25">
      <c r="B86" s="55"/>
      <c r="C86" s="55"/>
      <c r="D86" s="55"/>
    </row>
    <row r="87" spans="2:4" x14ac:dyDescent="0.25">
      <c r="B87" s="55"/>
      <c r="C87" s="55"/>
      <c r="D87" s="55"/>
    </row>
    <row r="88" spans="2:4" x14ac:dyDescent="0.25">
      <c r="B88" s="55"/>
      <c r="C88" s="55"/>
      <c r="D88" s="55"/>
    </row>
    <row r="89" spans="2:4" x14ac:dyDescent="0.25">
      <c r="B89" s="55"/>
      <c r="C89" s="55"/>
      <c r="D89" s="55"/>
    </row>
    <row r="90" spans="2:4" x14ac:dyDescent="0.25">
      <c r="B90" s="55"/>
      <c r="C90" s="55"/>
      <c r="D90" s="55"/>
    </row>
    <row r="91" spans="2:4" x14ac:dyDescent="0.25">
      <c r="B91" s="55"/>
      <c r="C91" s="55"/>
      <c r="D91" s="55"/>
    </row>
    <row r="92" spans="2:4" x14ac:dyDescent="0.25">
      <c r="B92" s="55"/>
      <c r="C92" s="55"/>
      <c r="D92" s="55"/>
    </row>
    <row r="93" spans="2:4" x14ac:dyDescent="0.25">
      <c r="B93" s="55"/>
      <c r="C93" s="55"/>
      <c r="D93" s="55"/>
    </row>
    <row r="94" spans="2:4" x14ac:dyDescent="0.25">
      <c r="B94" s="55"/>
      <c r="C94" s="55"/>
      <c r="D94" s="55"/>
    </row>
    <row r="95" spans="2:4" x14ac:dyDescent="0.25">
      <c r="B95" s="55"/>
      <c r="C95" s="55"/>
      <c r="D95" s="55"/>
    </row>
    <row r="96" spans="2:4" x14ac:dyDescent="0.25">
      <c r="B96" s="55"/>
      <c r="C96" s="55"/>
      <c r="D96" s="55"/>
    </row>
    <row r="97" spans="2:4" x14ac:dyDescent="0.25">
      <c r="B97" s="55"/>
      <c r="C97" s="55"/>
      <c r="D97" s="55"/>
    </row>
    <row r="98" spans="2:4" x14ac:dyDescent="0.25">
      <c r="B98" s="55"/>
      <c r="C98" s="55"/>
      <c r="D98" s="55"/>
    </row>
    <row r="99" spans="2:4" x14ac:dyDescent="0.25">
      <c r="B99" s="55"/>
      <c r="C99" s="55"/>
      <c r="D99" s="55"/>
    </row>
    <row r="100" spans="2:4" x14ac:dyDescent="0.25">
      <c r="B100" s="55"/>
      <c r="C100" s="55"/>
      <c r="D100" s="55"/>
    </row>
    <row r="101" spans="2:4" x14ac:dyDescent="0.25">
      <c r="B101" s="55"/>
      <c r="C101" s="55"/>
      <c r="D101" s="55"/>
    </row>
    <row r="102" spans="2:4" x14ac:dyDescent="0.25">
      <c r="B102" s="55"/>
      <c r="C102" s="55"/>
      <c r="D102" s="55"/>
    </row>
    <row r="103" spans="2:4" x14ac:dyDescent="0.25">
      <c r="B103" s="55"/>
      <c r="C103" s="55"/>
      <c r="D103" s="55"/>
    </row>
    <row r="104" spans="2:4" x14ac:dyDescent="0.25">
      <c r="B104" s="55"/>
      <c r="C104" s="55"/>
      <c r="D104" s="55"/>
    </row>
    <row r="105" spans="2:4" x14ac:dyDescent="0.25">
      <c r="B105" s="55"/>
      <c r="C105" s="55"/>
      <c r="D105" s="55"/>
    </row>
    <row r="106" spans="2:4" x14ac:dyDescent="0.25">
      <c r="B106" s="55"/>
      <c r="C106" s="55"/>
      <c r="D106" s="55"/>
    </row>
    <row r="107" spans="2:4" x14ac:dyDescent="0.25">
      <c r="B107" s="55"/>
      <c r="C107" s="55"/>
      <c r="D107" s="55"/>
    </row>
    <row r="108" spans="2:4" x14ac:dyDescent="0.25">
      <c r="B108" s="55"/>
      <c r="C108" s="55"/>
      <c r="D108" s="55"/>
    </row>
    <row r="109" spans="2:4" x14ac:dyDescent="0.25">
      <c r="B109" s="55"/>
      <c r="C109" s="55"/>
      <c r="D109" s="55"/>
    </row>
    <row r="110" spans="2:4" x14ac:dyDescent="0.25">
      <c r="B110" s="55"/>
      <c r="C110" s="55"/>
      <c r="D110" s="55"/>
    </row>
    <row r="111" spans="2:4" x14ac:dyDescent="0.25">
      <c r="B111" s="55"/>
      <c r="C111" s="55"/>
      <c r="D111" s="55"/>
    </row>
    <row r="112" spans="2:4" x14ac:dyDescent="0.25">
      <c r="B112" s="55"/>
      <c r="C112" s="55"/>
      <c r="D112" s="55"/>
    </row>
    <row r="113" spans="2:4" x14ac:dyDescent="0.25">
      <c r="B113" s="55"/>
      <c r="C113" s="55"/>
      <c r="D113" s="55"/>
    </row>
    <row r="114" spans="2:4" x14ac:dyDescent="0.25">
      <c r="B114" s="55"/>
      <c r="C114" s="55"/>
      <c r="D114" s="55"/>
    </row>
    <row r="115" spans="2:4" x14ac:dyDescent="0.25">
      <c r="B115" s="55"/>
      <c r="C115" s="55"/>
      <c r="D115" s="55"/>
    </row>
    <row r="116" spans="2:4" x14ac:dyDescent="0.25">
      <c r="B116" s="55"/>
      <c r="C116" s="55"/>
      <c r="D116" s="55"/>
    </row>
    <row r="117" spans="2:4" x14ac:dyDescent="0.25">
      <c r="B117" s="55"/>
      <c r="C117" s="55"/>
      <c r="D117" s="55"/>
    </row>
    <row r="118" spans="2:4" x14ac:dyDescent="0.25">
      <c r="B118" s="55"/>
      <c r="C118" s="55"/>
      <c r="D118" s="55"/>
    </row>
    <row r="119" spans="2:4" x14ac:dyDescent="0.25">
      <c r="B119" s="55"/>
      <c r="C119" s="55"/>
      <c r="D119" s="55"/>
    </row>
    <row r="120" spans="2:4" x14ac:dyDescent="0.25">
      <c r="B120" s="55"/>
      <c r="C120" s="55"/>
      <c r="D120" s="55"/>
    </row>
    <row r="121" spans="2:4" x14ac:dyDescent="0.25">
      <c r="B121" s="55"/>
      <c r="C121" s="55"/>
      <c r="D121" s="55"/>
    </row>
    <row r="122" spans="2:4" x14ac:dyDescent="0.25">
      <c r="B122" s="55"/>
      <c r="C122" s="55"/>
      <c r="D122" s="55"/>
    </row>
    <row r="123" spans="2:4" x14ac:dyDescent="0.25">
      <c r="B123" s="55"/>
      <c r="C123" s="55"/>
      <c r="D123" s="55"/>
    </row>
    <row r="124" spans="2:4" x14ac:dyDescent="0.25">
      <c r="B124" s="55"/>
      <c r="C124" s="55"/>
      <c r="D124" s="55"/>
    </row>
    <row r="125" spans="2:4" x14ac:dyDescent="0.25">
      <c r="B125" s="55"/>
      <c r="C125" s="55"/>
      <c r="D125" s="55"/>
    </row>
    <row r="126" spans="2:4" x14ac:dyDescent="0.25">
      <c r="B126" s="55"/>
      <c r="C126" s="55"/>
      <c r="D126" s="55"/>
    </row>
    <row r="127" spans="2:4" x14ac:dyDescent="0.25">
      <c r="B127" s="55"/>
      <c r="C127" s="55"/>
      <c r="D127" s="55"/>
    </row>
    <row r="128" spans="2:4" x14ac:dyDescent="0.25">
      <c r="B128" s="55"/>
      <c r="C128" s="55"/>
      <c r="D128" s="55"/>
    </row>
    <row r="129" spans="2:4" x14ac:dyDescent="0.25">
      <c r="B129" s="55"/>
      <c r="C129" s="55"/>
      <c r="D129" s="55"/>
    </row>
    <row r="130" spans="2:4" x14ac:dyDescent="0.25">
      <c r="B130" s="55"/>
      <c r="C130" s="55"/>
      <c r="D130" s="55"/>
    </row>
    <row r="131" spans="2:4" x14ac:dyDescent="0.25">
      <c r="B131" s="55"/>
      <c r="C131" s="55"/>
      <c r="D131" s="55"/>
    </row>
    <row r="132" spans="2:4" x14ac:dyDescent="0.25">
      <c r="B132" s="55"/>
      <c r="C132" s="55"/>
      <c r="D132" s="55"/>
    </row>
    <row r="133" spans="2:4" x14ac:dyDescent="0.25">
      <c r="B133" s="55"/>
      <c r="C133" s="55"/>
      <c r="D133" s="55"/>
    </row>
    <row r="134" spans="2:4" x14ac:dyDescent="0.25">
      <c r="B134" s="55"/>
      <c r="C134" s="55"/>
      <c r="D134" s="55"/>
    </row>
    <row r="135" spans="2:4" x14ac:dyDescent="0.25">
      <c r="B135" s="55"/>
      <c r="C135" s="55"/>
      <c r="D135" s="55"/>
    </row>
    <row r="136" spans="2:4" x14ac:dyDescent="0.25">
      <c r="B136" s="55"/>
      <c r="C136" s="55"/>
      <c r="D136" s="55"/>
    </row>
    <row r="137" spans="2:4" x14ac:dyDescent="0.25">
      <c r="B137" s="55"/>
      <c r="C137" s="55"/>
      <c r="D137" s="55"/>
    </row>
    <row r="138" spans="2:4" x14ac:dyDescent="0.25">
      <c r="B138" s="55"/>
      <c r="C138" s="55"/>
      <c r="D138" s="55"/>
    </row>
    <row r="139" spans="2:4" x14ac:dyDescent="0.25">
      <c r="B139" s="55"/>
      <c r="C139" s="55"/>
      <c r="D139" s="55"/>
    </row>
    <row r="140" spans="2:4" x14ac:dyDescent="0.25">
      <c r="B140" s="55"/>
      <c r="C140" s="55"/>
      <c r="D140" s="55"/>
    </row>
    <row r="141" spans="2:4" x14ac:dyDescent="0.25">
      <c r="B141" s="55"/>
      <c r="C141" s="55"/>
      <c r="D141" s="55"/>
    </row>
    <row r="142" spans="2:4" x14ac:dyDescent="0.25">
      <c r="B142" s="55"/>
      <c r="C142" s="55"/>
      <c r="D142" s="55"/>
    </row>
    <row r="143" spans="2:4" x14ac:dyDescent="0.25">
      <c r="B143" s="55"/>
      <c r="C143" s="55"/>
      <c r="D143" s="55"/>
    </row>
    <row r="144" spans="2:4" x14ac:dyDescent="0.25">
      <c r="B144" s="55"/>
      <c r="C144" s="55"/>
      <c r="D144" s="55"/>
    </row>
    <row r="145" spans="2:4" x14ac:dyDescent="0.25">
      <c r="B145" s="55"/>
      <c r="C145" s="55"/>
      <c r="D145" s="55"/>
    </row>
    <row r="146" spans="2:4" x14ac:dyDescent="0.25">
      <c r="B146" s="55"/>
      <c r="C146" s="55"/>
      <c r="D146" s="55"/>
    </row>
    <row r="147" spans="2:4" x14ac:dyDescent="0.25">
      <c r="B147" s="55"/>
      <c r="C147" s="55"/>
      <c r="D147" s="55"/>
    </row>
    <row r="148" spans="2:4" x14ac:dyDescent="0.25">
      <c r="B148" s="55"/>
      <c r="C148" s="55"/>
      <c r="D148" s="55"/>
    </row>
    <row r="149" spans="2:4" x14ac:dyDescent="0.25">
      <c r="B149" s="55"/>
      <c r="C149" s="55"/>
      <c r="D149" s="55"/>
    </row>
    <row r="150" spans="2:4" x14ac:dyDescent="0.25">
      <c r="B150" s="55"/>
      <c r="C150" s="55"/>
      <c r="D150" s="55"/>
    </row>
    <row r="151" spans="2:4" x14ac:dyDescent="0.25">
      <c r="B151" s="55"/>
      <c r="C151" s="55"/>
      <c r="D151" s="55"/>
    </row>
    <row r="152" spans="2:4" x14ac:dyDescent="0.25">
      <c r="B152" s="55"/>
      <c r="C152" s="55"/>
      <c r="D152" s="55"/>
    </row>
    <row r="153" spans="2:4" x14ac:dyDescent="0.25">
      <c r="B153" s="55"/>
      <c r="C153" s="55"/>
      <c r="D153" s="55"/>
    </row>
    <row r="154" spans="2:4" x14ac:dyDescent="0.25">
      <c r="B154" s="55"/>
      <c r="C154" s="55"/>
      <c r="D154" s="55"/>
    </row>
    <row r="155" spans="2:4" x14ac:dyDescent="0.25">
      <c r="B155" s="55"/>
      <c r="C155" s="55"/>
      <c r="D155" s="55"/>
    </row>
    <row r="156" spans="2:4" x14ac:dyDescent="0.25">
      <c r="B156" s="55"/>
      <c r="C156" s="55"/>
      <c r="D156" s="55"/>
    </row>
    <row r="157" spans="2:4" x14ac:dyDescent="0.25">
      <c r="B157" s="55"/>
      <c r="C157" s="55"/>
      <c r="D157" s="55"/>
    </row>
    <row r="158" spans="2:4" x14ac:dyDescent="0.25">
      <c r="B158" s="55"/>
      <c r="C158" s="55"/>
      <c r="D158" s="55"/>
    </row>
  </sheetData>
  <mergeCells count="12">
    <mergeCell ref="A1:G1"/>
    <mergeCell ref="F37:G41"/>
    <mergeCell ref="B31:G31"/>
    <mergeCell ref="B32:G35"/>
    <mergeCell ref="C3:G3"/>
    <mergeCell ref="C4:G4"/>
    <mergeCell ref="C25:E26"/>
    <mergeCell ref="C37:E41"/>
    <mergeCell ref="C27:F27"/>
    <mergeCell ref="A4:B4"/>
    <mergeCell ref="A3:B3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showGridLines="0" tabSelected="1" zoomScaleNormal="100" zoomScaleSheetLayoutView="100" zoomScalePageLayoutView="60" workbookViewId="0">
      <selection activeCell="C13" sqref="C13"/>
    </sheetView>
  </sheetViews>
  <sheetFormatPr defaultColWidth="9.140625" defaultRowHeight="15" x14ac:dyDescent="0.25"/>
  <cols>
    <col min="1" max="1" width="6.28515625" customWidth="1"/>
    <col min="2" max="2" width="21.140625" customWidth="1"/>
    <col min="3" max="3" width="17.85546875" customWidth="1"/>
    <col min="4" max="4" width="47.5703125" customWidth="1"/>
    <col min="5" max="5" width="12.42578125" customWidth="1"/>
    <col min="6" max="6" width="10.5703125" style="9" customWidth="1"/>
    <col min="7" max="7" width="17.7109375" style="9" customWidth="1"/>
    <col min="8" max="8" width="17.7109375" customWidth="1"/>
    <col min="9" max="9" width="19.7109375" customWidth="1"/>
    <col min="10" max="10" width="22.85546875" customWidth="1"/>
    <col min="11" max="12" width="36" style="7" customWidth="1"/>
    <col min="13" max="13" width="19.28515625" style="7" customWidth="1"/>
    <col min="14" max="14" width="12.28515625" customWidth="1"/>
    <col min="15" max="16" width="15.140625" customWidth="1"/>
    <col min="17" max="17" width="15.5703125" customWidth="1"/>
  </cols>
  <sheetData>
    <row r="1" spans="1:133" ht="58.5" customHeight="1" x14ac:dyDescent="0.25">
      <c r="A1" s="121" t="s">
        <v>113</v>
      </c>
      <c r="B1" s="121"/>
      <c r="C1" s="121"/>
      <c r="D1" s="121"/>
      <c r="E1" s="121"/>
      <c r="F1" s="121"/>
      <c r="G1" s="121"/>
      <c r="H1" s="121"/>
    </row>
    <row r="2" spans="1:133" ht="33.75" customHeight="1" x14ac:dyDescent="0.25">
      <c r="A2" s="121" t="s">
        <v>107</v>
      </c>
      <c r="B2" s="121"/>
      <c r="C2" s="121"/>
      <c r="D2" s="121"/>
      <c r="E2" s="121"/>
      <c r="F2" s="121"/>
      <c r="G2" s="121"/>
      <c r="H2" s="121"/>
    </row>
    <row r="3" spans="1:133" ht="36.75" customHeight="1" x14ac:dyDescent="0.25">
      <c r="A3" s="225" t="s">
        <v>10</v>
      </c>
      <c r="B3" s="225"/>
      <c r="C3" s="227" t="s">
        <v>91</v>
      </c>
      <c r="D3" s="227"/>
      <c r="E3" s="227"/>
      <c r="F3" s="227"/>
      <c r="G3" s="227"/>
      <c r="H3" s="227"/>
    </row>
    <row r="4" spans="1:133" ht="35.25" customHeight="1" x14ac:dyDescent="0.25">
      <c r="A4" s="225" t="s">
        <v>11</v>
      </c>
      <c r="B4" s="225"/>
      <c r="C4" s="226" t="s">
        <v>92</v>
      </c>
      <c r="D4" s="226"/>
      <c r="E4" s="226"/>
      <c r="F4" s="226"/>
      <c r="G4" s="226"/>
      <c r="H4" s="226"/>
    </row>
    <row r="5" spans="1:133" x14ac:dyDescent="0.25">
      <c r="A5" s="8"/>
    </row>
    <row r="6" spans="1:133" ht="15.75" x14ac:dyDescent="0.25">
      <c r="A6" s="228" t="s">
        <v>12</v>
      </c>
      <c r="B6" s="229"/>
      <c r="C6" s="229"/>
      <c r="D6" s="229"/>
      <c r="E6" s="229"/>
      <c r="F6" s="229"/>
      <c r="G6" s="229"/>
      <c r="H6" s="230"/>
    </row>
    <row r="7" spans="1:133" s="11" customFormat="1" ht="47.25" customHeight="1" x14ac:dyDescent="0.25">
      <c r="A7" s="58" t="s">
        <v>13</v>
      </c>
      <c r="B7" s="59" t="s">
        <v>14</v>
      </c>
      <c r="C7" s="223" t="s">
        <v>15</v>
      </c>
      <c r="D7" s="224"/>
      <c r="E7" s="59" t="s">
        <v>16</v>
      </c>
      <c r="F7" s="60" t="s">
        <v>109</v>
      </c>
      <c r="G7" s="60" t="s">
        <v>94</v>
      </c>
      <c r="H7" s="61" t="s">
        <v>95</v>
      </c>
      <c r="I7" s="10"/>
      <c r="J7" s="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</row>
    <row r="8" spans="1:133" s="12" customFormat="1" ht="17.25" customHeight="1" x14ac:dyDescent="0.25">
      <c r="A8" s="62">
        <v>0</v>
      </c>
      <c r="B8" s="63">
        <v>1</v>
      </c>
      <c r="C8" s="150">
        <v>2</v>
      </c>
      <c r="D8" s="150"/>
      <c r="E8" s="63">
        <v>3</v>
      </c>
      <c r="F8" s="64">
        <v>4</v>
      </c>
      <c r="G8" s="64">
        <v>5</v>
      </c>
      <c r="H8" s="65" t="s">
        <v>17</v>
      </c>
      <c r="I8" s="8"/>
      <c r="J8" s="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33" s="15" customFormat="1" ht="15" customHeight="1" x14ac:dyDescent="0.25">
      <c r="A9" s="187">
        <v>1</v>
      </c>
      <c r="B9" s="190" t="s">
        <v>90</v>
      </c>
      <c r="C9" s="51" t="s">
        <v>18</v>
      </c>
      <c r="D9" s="52" t="s">
        <v>27</v>
      </c>
      <c r="E9" s="193" t="s">
        <v>19</v>
      </c>
      <c r="F9" s="196">
        <v>700</v>
      </c>
      <c r="G9" s="199"/>
      <c r="H9" s="202">
        <f>F9*G9</f>
        <v>0</v>
      </c>
      <c r="I9" s="14"/>
      <c r="J9" s="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33" s="17" customFormat="1" ht="25.5" x14ac:dyDescent="0.25">
      <c r="A10" s="188"/>
      <c r="B10" s="191"/>
      <c r="C10" s="16" t="s">
        <v>20</v>
      </c>
      <c r="D10" s="13" t="s">
        <v>25</v>
      </c>
      <c r="E10" s="194"/>
      <c r="F10" s="197"/>
      <c r="G10" s="200"/>
      <c r="H10" s="203"/>
      <c r="I10" s="14"/>
      <c r="J10" s="8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</row>
    <row r="11" spans="1:133" s="17" customFormat="1" ht="30" customHeight="1" x14ac:dyDescent="0.25">
      <c r="A11" s="188"/>
      <c r="B11" s="191"/>
      <c r="C11" s="16" t="s">
        <v>22</v>
      </c>
      <c r="D11" s="18" t="s">
        <v>26</v>
      </c>
      <c r="E11" s="194"/>
      <c r="F11" s="197"/>
      <c r="G11" s="200"/>
      <c r="H11" s="203"/>
      <c r="I11" s="14"/>
      <c r="J11" s="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</row>
    <row r="12" spans="1:133" s="17" customFormat="1" ht="15" customHeight="1" x14ac:dyDescent="0.25">
      <c r="A12" s="189"/>
      <c r="B12" s="192"/>
      <c r="C12" s="49" t="s">
        <v>23</v>
      </c>
      <c r="D12" s="50" t="s">
        <v>24</v>
      </c>
      <c r="E12" s="195"/>
      <c r="F12" s="198"/>
      <c r="G12" s="201"/>
      <c r="H12" s="204"/>
      <c r="I12" s="14"/>
      <c r="J12" s="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</row>
    <row r="13" spans="1:133" s="15" customFormat="1" ht="15" customHeight="1" x14ac:dyDescent="0.25">
      <c r="A13" s="205">
        <v>2</v>
      </c>
      <c r="B13" s="208" t="s">
        <v>29</v>
      </c>
      <c r="C13" s="51" t="s">
        <v>18</v>
      </c>
      <c r="D13" s="52" t="s">
        <v>60</v>
      </c>
      <c r="E13" s="211" t="s">
        <v>19</v>
      </c>
      <c r="F13" s="214">
        <v>800</v>
      </c>
      <c r="G13" s="217"/>
      <c r="H13" s="220">
        <f>F13*G13</f>
        <v>0</v>
      </c>
      <c r="I13" s="14"/>
      <c r="J13" s="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33" s="17" customFormat="1" ht="25.5" x14ac:dyDescent="0.25">
      <c r="A14" s="206"/>
      <c r="B14" s="209"/>
      <c r="C14" s="16" t="s">
        <v>20</v>
      </c>
      <c r="D14" s="13" t="s">
        <v>30</v>
      </c>
      <c r="E14" s="212"/>
      <c r="F14" s="215"/>
      <c r="G14" s="218"/>
      <c r="H14" s="221"/>
      <c r="I14" s="14"/>
      <c r="J14" s="8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</row>
    <row r="15" spans="1:133" s="17" customFormat="1" ht="30" customHeight="1" x14ac:dyDescent="0.25">
      <c r="A15" s="206"/>
      <c r="B15" s="209"/>
      <c r="C15" s="16" t="s">
        <v>22</v>
      </c>
      <c r="D15" s="13" t="s">
        <v>28</v>
      </c>
      <c r="E15" s="212"/>
      <c r="F15" s="215"/>
      <c r="G15" s="218"/>
      <c r="H15" s="221"/>
      <c r="I15" s="14"/>
      <c r="J15" s="8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s="17" customFormat="1" ht="15" customHeight="1" x14ac:dyDescent="0.25">
      <c r="A16" s="207"/>
      <c r="B16" s="210"/>
      <c r="C16" s="49" t="s">
        <v>23</v>
      </c>
      <c r="D16" s="50" t="s">
        <v>24</v>
      </c>
      <c r="E16" s="213"/>
      <c r="F16" s="216"/>
      <c r="G16" s="219"/>
      <c r="H16" s="222"/>
      <c r="I16" s="14"/>
      <c r="J16" s="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1:133" s="15" customFormat="1" ht="15" customHeight="1" x14ac:dyDescent="0.25">
      <c r="A17" s="187">
        <v>3</v>
      </c>
      <c r="B17" s="190" t="s">
        <v>31</v>
      </c>
      <c r="C17" s="51" t="s">
        <v>18</v>
      </c>
      <c r="D17" s="52" t="s">
        <v>61</v>
      </c>
      <c r="E17" s="193" t="s">
        <v>19</v>
      </c>
      <c r="F17" s="196">
        <v>500</v>
      </c>
      <c r="G17" s="199"/>
      <c r="H17" s="202">
        <f>F17*G17</f>
        <v>0</v>
      </c>
      <c r="I17" s="14"/>
      <c r="J17" s="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1:133" s="17" customFormat="1" ht="37.5" customHeight="1" x14ac:dyDescent="0.25">
      <c r="A18" s="188"/>
      <c r="B18" s="191"/>
      <c r="C18" s="16" t="s">
        <v>20</v>
      </c>
      <c r="D18" s="13" t="s">
        <v>32</v>
      </c>
      <c r="E18" s="194"/>
      <c r="F18" s="197"/>
      <c r="G18" s="200"/>
      <c r="H18" s="203"/>
      <c r="I18" s="14"/>
      <c r="J18" s="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1:133" s="17" customFormat="1" ht="27.6" customHeight="1" x14ac:dyDescent="0.25">
      <c r="A19" s="188"/>
      <c r="B19" s="191"/>
      <c r="C19" s="16" t="s">
        <v>22</v>
      </c>
      <c r="D19" s="18" t="s">
        <v>62</v>
      </c>
      <c r="E19" s="194"/>
      <c r="F19" s="197"/>
      <c r="G19" s="200"/>
      <c r="H19" s="203"/>
      <c r="I19" s="14"/>
      <c r="J19" s="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1:133" s="17" customFormat="1" ht="15" customHeight="1" x14ac:dyDescent="0.25">
      <c r="A20" s="189"/>
      <c r="B20" s="192"/>
      <c r="C20" s="49" t="s">
        <v>23</v>
      </c>
      <c r="D20" s="50" t="s">
        <v>24</v>
      </c>
      <c r="E20" s="195"/>
      <c r="F20" s="198"/>
      <c r="G20" s="201"/>
      <c r="H20" s="204"/>
      <c r="I20" s="14"/>
      <c r="J20" s="8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1:133" s="15" customFormat="1" ht="15" customHeight="1" x14ac:dyDescent="0.25">
      <c r="A21" s="187">
        <v>4</v>
      </c>
      <c r="B21" s="190" t="s">
        <v>34</v>
      </c>
      <c r="C21" s="51" t="s">
        <v>18</v>
      </c>
      <c r="D21" s="52" t="s">
        <v>63</v>
      </c>
      <c r="E21" s="193" t="s">
        <v>19</v>
      </c>
      <c r="F21" s="196">
        <v>500</v>
      </c>
      <c r="G21" s="199"/>
      <c r="H21" s="202">
        <f>F21*G21</f>
        <v>0</v>
      </c>
      <c r="I21" s="14"/>
      <c r="J21" s="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</row>
    <row r="22" spans="1:133" s="17" customFormat="1" ht="41.25" customHeight="1" x14ac:dyDescent="0.25">
      <c r="A22" s="188"/>
      <c r="B22" s="191"/>
      <c r="C22" s="16" t="s">
        <v>20</v>
      </c>
      <c r="D22" s="18" t="s">
        <v>35</v>
      </c>
      <c r="E22" s="194"/>
      <c r="F22" s="197"/>
      <c r="G22" s="200"/>
      <c r="H22" s="203"/>
      <c r="I22" s="14"/>
      <c r="J22" s="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</row>
    <row r="23" spans="1:133" s="17" customFormat="1" ht="30" customHeight="1" x14ac:dyDescent="0.25">
      <c r="A23" s="188"/>
      <c r="B23" s="191"/>
      <c r="C23" s="16" t="s">
        <v>22</v>
      </c>
      <c r="D23" s="18" t="s">
        <v>33</v>
      </c>
      <c r="E23" s="194"/>
      <c r="F23" s="197"/>
      <c r="G23" s="200"/>
      <c r="H23" s="203"/>
      <c r="I23" s="14"/>
      <c r="J23" s="8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</row>
    <row r="24" spans="1:133" s="17" customFormat="1" ht="15" customHeight="1" x14ac:dyDescent="0.25">
      <c r="A24" s="189"/>
      <c r="B24" s="192"/>
      <c r="C24" s="49" t="s">
        <v>23</v>
      </c>
      <c r="D24" s="50" t="s">
        <v>24</v>
      </c>
      <c r="E24" s="195"/>
      <c r="F24" s="198"/>
      <c r="G24" s="201"/>
      <c r="H24" s="204"/>
      <c r="I24" s="14"/>
      <c r="J24" s="8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1:133" s="28" customFormat="1" ht="15" customHeight="1" x14ac:dyDescent="0.25">
      <c r="A25" s="156">
        <v>5</v>
      </c>
      <c r="B25" s="159" t="s">
        <v>59</v>
      </c>
      <c r="C25" s="66" t="s">
        <v>20</v>
      </c>
      <c r="D25" s="67" t="s">
        <v>37</v>
      </c>
      <c r="E25" s="162" t="s">
        <v>19</v>
      </c>
      <c r="F25" s="165">
        <v>8</v>
      </c>
      <c r="G25" s="168"/>
      <c r="H25" s="171">
        <f>F25*G25</f>
        <v>0</v>
      </c>
      <c r="I25" s="25"/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</row>
    <row r="26" spans="1:133" s="28" customFormat="1" ht="15.75" customHeight="1" x14ac:dyDescent="0.25">
      <c r="A26" s="157"/>
      <c r="B26" s="160"/>
      <c r="C26" s="23" t="s">
        <v>21</v>
      </c>
      <c r="D26" s="24" t="s">
        <v>38</v>
      </c>
      <c r="E26" s="163"/>
      <c r="F26" s="166"/>
      <c r="G26" s="169"/>
      <c r="H26" s="172"/>
      <c r="I26" s="25"/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</row>
    <row r="27" spans="1:133" s="28" customFormat="1" ht="27.75" customHeight="1" x14ac:dyDescent="0.25">
      <c r="A27" s="157"/>
      <c r="B27" s="160"/>
      <c r="C27" s="23" t="s">
        <v>22</v>
      </c>
      <c r="D27" s="24" t="s">
        <v>28</v>
      </c>
      <c r="E27" s="163"/>
      <c r="F27" s="166"/>
      <c r="G27" s="169"/>
      <c r="H27" s="172"/>
      <c r="I27" s="25"/>
      <c r="J27" s="26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</row>
    <row r="28" spans="1:133" s="28" customFormat="1" ht="15" customHeight="1" x14ac:dyDescent="0.25">
      <c r="A28" s="158"/>
      <c r="B28" s="161"/>
      <c r="C28" s="68" t="s">
        <v>23</v>
      </c>
      <c r="D28" s="69" t="s">
        <v>36</v>
      </c>
      <c r="E28" s="164"/>
      <c r="F28" s="167"/>
      <c r="G28" s="170"/>
      <c r="H28" s="173"/>
      <c r="I28" s="25"/>
      <c r="J28" s="26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</row>
    <row r="29" spans="1:133" s="17" customFormat="1" ht="15" customHeight="1" x14ac:dyDescent="0.25">
      <c r="A29" s="174">
        <v>6</v>
      </c>
      <c r="B29" s="177" t="s">
        <v>39</v>
      </c>
      <c r="C29" s="70" t="s">
        <v>20</v>
      </c>
      <c r="D29" s="71" t="s">
        <v>40</v>
      </c>
      <c r="E29" s="179" t="s">
        <v>19</v>
      </c>
      <c r="F29" s="181">
        <v>2</v>
      </c>
      <c r="G29" s="184"/>
      <c r="H29" s="153">
        <f>F29*G29</f>
        <v>0</v>
      </c>
      <c r="I29" s="21"/>
      <c r="J29" s="2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1:133" s="17" customFormat="1" ht="15.75" customHeight="1" x14ac:dyDescent="0.25">
      <c r="A30" s="175"/>
      <c r="B30" s="115"/>
      <c r="C30" s="19" t="s">
        <v>21</v>
      </c>
      <c r="D30" s="20" t="s">
        <v>41</v>
      </c>
      <c r="E30" s="131"/>
      <c r="F30" s="182"/>
      <c r="G30" s="185"/>
      <c r="H30" s="154"/>
      <c r="I30" s="21"/>
      <c r="J30" s="2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1:133" s="17" customFormat="1" ht="27.75" customHeight="1" x14ac:dyDescent="0.25">
      <c r="A31" s="175"/>
      <c r="B31" s="115"/>
      <c r="C31" s="19" t="s">
        <v>22</v>
      </c>
      <c r="D31" s="20" t="s">
        <v>28</v>
      </c>
      <c r="E31" s="131"/>
      <c r="F31" s="182"/>
      <c r="G31" s="185"/>
      <c r="H31" s="154"/>
      <c r="I31" s="21"/>
      <c r="J31" s="22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1:133" s="17" customFormat="1" ht="15" customHeight="1" x14ac:dyDescent="0.25">
      <c r="A32" s="175"/>
      <c r="B32" s="115"/>
      <c r="C32" s="19" t="s">
        <v>23</v>
      </c>
      <c r="D32" s="20" t="s">
        <v>36</v>
      </c>
      <c r="E32" s="131"/>
      <c r="F32" s="182"/>
      <c r="G32" s="185"/>
      <c r="H32" s="154"/>
      <c r="I32" s="21"/>
      <c r="J32" s="2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</row>
    <row r="33" spans="1:133" s="15" customFormat="1" ht="15" customHeight="1" x14ac:dyDescent="0.25">
      <c r="A33" s="176"/>
      <c r="B33" s="178"/>
      <c r="C33" s="72" t="s">
        <v>18</v>
      </c>
      <c r="D33" s="50" t="s">
        <v>42</v>
      </c>
      <c r="E33" s="180"/>
      <c r="F33" s="183"/>
      <c r="G33" s="186"/>
      <c r="H33" s="155"/>
      <c r="I33" s="14"/>
      <c r="J33" s="8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</row>
    <row r="34" spans="1:133" s="41" customFormat="1" ht="15" customHeight="1" x14ac:dyDescent="0.25">
      <c r="A34" s="30"/>
      <c r="B34" s="31"/>
      <c r="C34" s="32"/>
      <c r="D34" s="33"/>
      <c r="E34" s="34"/>
      <c r="F34" s="35"/>
      <c r="G34" s="36"/>
      <c r="H34" s="37"/>
      <c r="I34" s="38"/>
      <c r="J34" s="39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</row>
    <row r="35" spans="1:133" s="17" customFormat="1" ht="23.45" customHeight="1" x14ac:dyDescent="0.25">
      <c r="A35" s="122"/>
      <c r="B35" s="151"/>
      <c r="C35" s="124"/>
      <c r="D35" s="152"/>
      <c r="E35" s="96" t="s">
        <v>43</v>
      </c>
      <c r="F35" s="98"/>
      <c r="G35" s="73" t="s">
        <v>44</v>
      </c>
      <c r="H35" s="74">
        <f>SUM(H9:H34)</f>
        <v>0</v>
      </c>
      <c r="I35" s="21"/>
      <c r="J35" s="2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1:133" s="17" customFormat="1" ht="22.5" customHeight="1" x14ac:dyDescent="0.25">
      <c r="A36" s="122"/>
      <c r="B36" s="151"/>
      <c r="C36" s="124"/>
      <c r="D36" s="152"/>
      <c r="E36" s="99"/>
      <c r="F36" s="101"/>
      <c r="G36" s="73" t="s">
        <v>45</v>
      </c>
      <c r="H36" s="74">
        <f>0.25*H35</f>
        <v>0</v>
      </c>
      <c r="I36" s="21"/>
      <c r="J36" s="22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</row>
    <row r="37" spans="1:133" s="17" customFormat="1" ht="22.5" customHeight="1" x14ac:dyDescent="0.25">
      <c r="A37" s="42"/>
      <c r="B37" s="43"/>
      <c r="C37" s="44"/>
      <c r="D37" s="44"/>
      <c r="E37" s="103" t="s">
        <v>46</v>
      </c>
      <c r="F37" s="104"/>
      <c r="G37" s="105"/>
      <c r="H37" s="75">
        <f>SUM(H35:H36)</f>
        <v>0</v>
      </c>
      <c r="I37" s="21"/>
      <c r="J37" s="22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40" spans="1:133" ht="15.75" x14ac:dyDescent="0.25">
      <c r="A40" s="127" t="s">
        <v>47</v>
      </c>
      <c r="B40" s="128"/>
      <c r="C40" s="128"/>
      <c r="D40" s="128"/>
      <c r="E40" s="128"/>
      <c r="F40" s="128"/>
      <c r="G40" s="128"/>
      <c r="H40" s="129"/>
    </row>
    <row r="41" spans="1:133" s="17" customFormat="1" ht="46.5" customHeight="1" x14ac:dyDescent="0.25">
      <c r="A41" s="63" t="s">
        <v>13</v>
      </c>
      <c r="B41" s="63" t="s">
        <v>14</v>
      </c>
      <c r="C41" s="150" t="s">
        <v>15</v>
      </c>
      <c r="D41" s="150"/>
      <c r="E41" s="63" t="s">
        <v>16</v>
      </c>
      <c r="F41" s="63" t="s">
        <v>109</v>
      </c>
      <c r="G41" s="63" t="s">
        <v>94</v>
      </c>
      <c r="H41" s="63" t="s">
        <v>95</v>
      </c>
      <c r="I41" s="21"/>
      <c r="J41" s="22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</row>
    <row r="42" spans="1:133" s="17" customFormat="1" ht="23.45" customHeight="1" x14ac:dyDescent="0.25">
      <c r="A42" s="63">
        <v>0</v>
      </c>
      <c r="B42" s="63">
        <v>1</v>
      </c>
      <c r="C42" s="150">
        <v>2</v>
      </c>
      <c r="D42" s="150"/>
      <c r="E42" s="63">
        <v>3</v>
      </c>
      <c r="F42" s="63">
        <v>4</v>
      </c>
      <c r="G42" s="63">
        <v>5</v>
      </c>
      <c r="H42" s="63" t="s">
        <v>17</v>
      </c>
      <c r="I42" s="21"/>
      <c r="J42" s="2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</row>
    <row r="43" spans="1:133" ht="76.5" x14ac:dyDescent="0.25">
      <c r="A43" s="125">
        <v>8</v>
      </c>
      <c r="B43" s="126" t="s">
        <v>97</v>
      </c>
      <c r="C43" s="19" t="s">
        <v>20</v>
      </c>
      <c r="D43" s="45" t="s">
        <v>52</v>
      </c>
      <c r="E43" s="142" t="s">
        <v>48</v>
      </c>
      <c r="F43" s="144">
        <v>15000</v>
      </c>
      <c r="G43" s="146"/>
      <c r="H43" s="148">
        <f>SUM(F43*G43)</f>
        <v>0</v>
      </c>
    </row>
    <row r="44" spans="1:133" ht="33" customHeight="1" x14ac:dyDescent="0.25">
      <c r="A44" s="125"/>
      <c r="B44" s="126"/>
      <c r="C44" s="19" t="s">
        <v>23</v>
      </c>
      <c r="D44" s="46" t="s">
        <v>36</v>
      </c>
      <c r="E44" s="143"/>
      <c r="F44" s="145"/>
      <c r="G44" s="147"/>
      <c r="H44" s="149"/>
    </row>
    <row r="45" spans="1:133" x14ac:dyDescent="0.25">
      <c r="A45" s="111">
        <v>9</v>
      </c>
      <c r="B45" s="114" t="s">
        <v>55</v>
      </c>
      <c r="C45" s="117" t="s">
        <v>20</v>
      </c>
      <c r="D45" s="119" t="s">
        <v>53</v>
      </c>
      <c r="E45" s="130" t="s">
        <v>19</v>
      </c>
      <c r="F45" s="133">
        <v>50</v>
      </c>
      <c r="G45" s="136"/>
      <c r="H45" s="139">
        <f>SUM(F45*G45)</f>
        <v>0</v>
      </c>
    </row>
    <row r="46" spans="1:133" x14ac:dyDescent="0.25">
      <c r="A46" s="112"/>
      <c r="B46" s="115"/>
      <c r="C46" s="118"/>
      <c r="D46" s="120"/>
      <c r="E46" s="131"/>
      <c r="F46" s="134"/>
      <c r="G46" s="137"/>
      <c r="H46" s="140"/>
    </row>
    <row r="47" spans="1:133" ht="38.25" x14ac:dyDescent="0.25">
      <c r="A47" s="112"/>
      <c r="B47" s="115"/>
      <c r="C47" s="19" t="s">
        <v>22</v>
      </c>
      <c r="D47" s="20" t="s">
        <v>54</v>
      </c>
      <c r="E47" s="131"/>
      <c r="F47" s="134"/>
      <c r="G47" s="137"/>
      <c r="H47" s="140"/>
    </row>
    <row r="48" spans="1:133" x14ac:dyDescent="0.25">
      <c r="A48" s="113"/>
      <c r="B48" s="116"/>
      <c r="C48" s="19" t="s">
        <v>23</v>
      </c>
      <c r="D48" s="20" t="s">
        <v>36</v>
      </c>
      <c r="E48" s="132"/>
      <c r="F48" s="135"/>
      <c r="G48" s="138"/>
      <c r="H48" s="141"/>
    </row>
    <row r="49" spans="1:133" ht="76.5" x14ac:dyDescent="0.25">
      <c r="A49" s="125">
        <v>10</v>
      </c>
      <c r="B49" s="126" t="s">
        <v>104</v>
      </c>
      <c r="C49" s="19" t="s">
        <v>20</v>
      </c>
      <c r="D49" s="20" t="s">
        <v>112</v>
      </c>
      <c r="E49" s="108" t="s">
        <v>49</v>
      </c>
      <c r="F49" s="108">
        <v>5000</v>
      </c>
      <c r="G49" s="109"/>
      <c r="H49" s="110">
        <f>SUM(F49*G49)</f>
        <v>0</v>
      </c>
    </row>
    <row r="50" spans="1:133" x14ac:dyDescent="0.25">
      <c r="A50" s="125"/>
      <c r="B50" s="126"/>
      <c r="C50" s="19" t="s">
        <v>50</v>
      </c>
      <c r="D50" s="45" t="s">
        <v>56</v>
      </c>
      <c r="E50" s="108"/>
      <c r="F50" s="108"/>
      <c r="G50" s="109"/>
      <c r="H50" s="110"/>
    </row>
    <row r="51" spans="1:133" x14ac:dyDescent="0.25">
      <c r="A51" s="125"/>
      <c r="B51" s="126"/>
      <c r="C51" s="19" t="s">
        <v>51</v>
      </c>
      <c r="D51" s="45" t="s">
        <v>105</v>
      </c>
      <c r="E51" s="108"/>
      <c r="F51" s="108"/>
      <c r="G51" s="109"/>
      <c r="H51" s="110"/>
    </row>
    <row r="52" spans="1:133" x14ac:dyDescent="0.25">
      <c r="A52" s="125"/>
      <c r="B52" s="126"/>
      <c r="C52" s="19" t="s">
        <v>23</v>
      </c>
      <c r="D52" s="45" t="s">
        <v>36</v>
      </c>
      <c r="E52" s="108"/>
      <c r="F52" s="108"/>
      <c r="G52" s="109"/>
      <c r="H52" s="110"/>
    </row>
    <row r="54" spans="1:133" s="17" customFormat="1" ht="23.45" customHeight="1" x14ac:dyDescent="0.25">
      <c r="A54" s="122"/>
      <c r="B54" s="123"/>
      <c r="C54" s="124"/>
      <c r="D54" s="124"/>
      <c r="E54" s="96" t="s">
        <v>57</v>
      </c>
      <c r="F54" s="98"/>
      <c r="G54" s="82" t="s">
        <v>44</v>
      </c>
      <c r="H54" s="74">
        <f>SUM(H43:H52)</f>
        <v>0</v>
      </c>
      <c r="I54" s="21"/>
      <c r="J54" s="22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</row>
    <row r="55" spans="1:133" s="17" customFormat="1" ht="22.5" customHeight="1" x14ac:dyDescent="0.25">
      <c r="A55" s="122"/>
      <c r="B55" s="123"/>
      <c r="C55" s="124"/>
      <c r="D55" s="124"/>
      <c r="E55" s="99"/>
      <c r="F55" s="101"/>
      <c r="G55" s="82" t="s">
        <v>45</v>
      </c>
      <c r="H55" s="74">
        <f>0.25* H54</f>
        <v>0</v>
      </c>
      <c r="I55" s="21"/>
      <c r="J55" s="22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</row>
    <row r="56" spans="1:133" s="17" customFormat="1" ht="22.5" customHeight="1" x14ac:dyDescent="0.25">
      <c r="A56" s="42"/>
      <c r="B56" s="47"/>
      <c r="C56" s="44"/>
      <c r="D56" s="44"/>
      <c r="E56" s="103" t="s">
        <v>46</v>
      </c>
      <c r="F56" s="104"/>
      <c r="G56" s="105"/>
      <c r="H56" s="75">
        <f>SUM( H54:H55 )</f>
        <v>0</v>
      </c>
      <c r="I56" s="21"/>
      <c r="J56" s="22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</row>
    <row r="57" spans="1:133" x14ac:dyDescent="0.25">
      <c r="B57" s="29"/>
      <c r="F57"/>
      <c r="G57"/>
      <c r="H57" s="48"/>
    </row>
    <row r="58" spans="1:133" s="7" customFormat="1" x14ac:dyDescent="0.25">
      <c r="A58" s="122"/>
      <c r="B58" s="123"/>
      <c r="C58" s="124"/>
      <c r="D58" s="124"/>
      <c r="E58" s="96" t="s">
        <v>58</v>
      </c>
      <c r="F58" s="98"/>
      <c r="G58" s="83" t="s">
        <v>44</v>
      </c>
      <c r="H58" s="75">
        <f>H35+H54</f>
        <v>0</v>
      </c>
      <c r="I58" s="21"/>
      <c r="J58" s="22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</row>
    <row r="59" spans="1:133" s="7" customFormat="1" x14ac:dyDescent="0.25">
      <c r="A59" s="122"/>
      <c r="B59" s="123"/>
      <c r="C59" s="124"/>
      <c r="D59" s="124"/>
      <c r="E59" s="99"/>
      <c r="F59" s="101"/>
      <c r="G59" s="83" t="s">
        <v>45</v>
      </c>
      <c r="H59" s="75">
        <f>0.25*H58</f>
        <v>0</v>
      </c>
      <c r="I59" s="21"/>
      <c r="J59" s="2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</row>
    <row r="60" spans="1:133" s="7" customFormat="1" x14ac:dyDescent="0.25">
      <c r="A60" s="42"/>
      <c r="B60" s="47"/>
      <c r="C60" s="44"/>
      <c r="D60" s="44"/>
      <c r="E60" s="103" t="s">
        <v>46</v>
      </c>
      <c r="F60" s="104"/>
      <c r="G60" s="105"/>
      <c r="H60" s="75">
        <f>H58+H59</f>
        <v>0</v>
      </c>
      <c r="I60" s="21"/>
      <c r="J60" s="22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</row>
    <row r="63" spans="1:133" ht="15" customHeight="1" x14ac:dyDescent="0.25">
      <c r="D63" s="102" t="s">
        <v>102</v>
      </c>
      <c r="E63" s="102"/>
      <c r="F63" s="102"/>
      <c r="G63" s="89" t="s">
        <v>103</v>
      </c>
      <c r="H63" s="89"/>
    </row>
    <row r="64" spans="1:133" x14ac:dyDescent="0.25">
      <c r="D64" s="102"/>
      <c r="E64" s="102"/>
      <c r="F64" s="102"/>
      <c r="G64" s="89"/>
      <c r="H64" s="89"/>
    </row>
    <row r="65" spans="4:8" x14ac:dyDescent="0.25">
      <c r="D65" s="102"/>
      <c r="E65" s="102"/>
      <c r="F65" s="102"/>
      <c r="G65" s="89"/>
      <c r="H65" s="89"/>
    </row>
    <row r="66" spans="4:8" x14ac:dyDescent="0.25">
      <c r="D66" s="102"/>
      <c r="E66" s="102"/>
      <c r="F66" s="102"/>
      <c r="G66" s="89"/>
      <c r="H66" s="89"/>
    </row>
    <row r="67" spans="4:8" ht="32.25" customHeight="1" x14ac:dyDescent="0.25">
      <c r="D67" s="102"/>
      <c r="E67" s="102"/>
      <c r="F67" s="102"/>
      <c r="G67" s="89"/>
      <c r="H67" s="89"/>
    </row>
  </sheetData>
  <mergeCells count="85">
    <mergeCell ref="A4:B4"/>
    <mergeCell ref="C4:H4"/>
    <mergeCell ref="A3:B3"/>
    <mergeCell ref="C3:H3"/>
    <mergeCell ref="A6:H6"/>
    <mergeCell ref="C7:D7"/>
    <mergeCell ref="C8:D8"/>
    <mergeCell ref="A9:A12"/>
    <mergeCell ref="B9:B12"/>
    <mergeCell ref="E9:E12"/>
    <mergeCell ref="H21:H24"/>
    <mergeCell ref="F9:F12"/>
    <mergeCell ref="G9:G12"/>
    <mergeCell ref="H9:H12"/>
    <mergeCell ref="A17:A20"/>
    <mergeCell ref="B17:B20"/>
    <mergeCell ref="E17:E20"/>
    <mergeCell ref="F17:F20"/>
    <mergeCell ref="G17:G20"/>
    <mergeCell ref="H17:H20"/>
    <mergeCell ref="A13:A16"/>
    <mergeCell ref="B13:B16"/>
    <mergeCell ref="E13:E16"/>
    <mergeCell ref="F13:F16"/>
    <mergeCell ref="G13:G16"/>
    <mergeCell ref="H13:H16"/>
    <mergeCell ref="A21:A24"/>
    <mergeCell ref="B21:B24"/>
    <mergeCell ref="E21:E24"/>
    <mergeCell ref="F21:F24"/>
    <mergeCell ref="G21:G24"/>
    <mergeCell ref="B35:B36"/>
    <mergeCell ref="C35:D36"/>
    <mergeCell ref="H29:H33"/>
    <mergeCell ref="A25:A28"/>
    <mergeCell ref="B25:B28"/>
    <mergeCell ref="E25:E28"/>
    <mergeCell ref="F25:F28"/>
    <mergeCell ref="G25:G28"/>
    <mergeCell ref="H25:H28"/>
    <mergeCell ref="A29:A33"/>
    <mergeCell ref="B29:B33"/>
    <mergeCell ref="E29:E33"/>
    <mergeCell ref="F29:F33"/>
    <mergeCell ref="G29:G33"/>
    <mergeCell ref="E35:F36"/>
    <mergeCell ref="A35:A36"/>
    <mergeCell ref="E37:G37"/>
    <mergeCell ref="A40:H40"/>
    <mergeCell ref="E45:E48"/>
    <mergeCell ref="F45:F48"/>
    <mergeCell ref="G45:G48"/>
    <mergeCell ref="H45:H48"/>
    <mergeCell ref="A43:A44"/>
    <mergeCell ref="B43:B44"/>
    <mergeCell ref="E43:E44"/>
    <mergeCell ref="F43:F44"/>
    <mergeCell ref="G43:G44"/>
    <mergeCell ref="H43:H44"/>
    <mergeCell ref="C41:D41"/>
    <mergeCell ref="C42:D42"/>
    <mergeCell ref="A2:H2"/>
    <mergeCell ref="A1:H1"/>
    <mergeCell ref="D63:F67"/>
    <mergeCell ref="G63:H67"/>
    <mergeCell ref="E60:G60"/>
    <mergeCell ref="A54:A55"/>
    <mergeCell ref="B54:B55"/>
    <mergeCell ref="C54:D55"/>
    <mergeCell ref="E54:F55"/>
    <mergeCell ref="E56:G56"/>
    <mergeCell ref="A58:A59"/>
    <mergeCell ref="B58:B59"/>
    <mergeCell ref="C58:D59"/>
    <mergeCell ref="E58:F59"/>
    <mergeCell ref="A49:A52"/>
    <mergeCell ref="B49:B52"/>
    <mergeCell ref="E49:E52"/>
    <mergeCell ref="F49:F52"/>
    <mergeCell ref="G49:G52"/>
    <mergeCell ref="H49:H52"/>
    <mergeCell ref="A45:A48"/>
    <mergeCell ref="B45:B48"/>
    <mergeCell ref="C45:C46"/>
    <mergeCell ref="D45:D46"/>
  </mergeCells>
  <pageMargins left="0.55118110236220474" right="0.55118110236220474" top="0.78740157480314965" bottom="0.78740157480314965" header="0.39370078740157483" footer="0.39370078740157483"/>
  <pageSetup paperSize="9" scale="89" fitToHeight="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8d339c6-992e-458e-9252-5519fe3a33d0">FNCFK7HY4YET-1576179122-57895</_dlc_DocId>
    <_dlc_DocIdUrl xmlns="98d339c6-992e-458e-9252-5519fe3a33d0">
      <Url>https://o365mps.sharepoint.com/sites/MPS/RURAL/SHPPPRR/TA/_layouts/15/DocIdRedir.aspx?ID=FNCFK7HY4YET-1576179122-57895</Url>
      <Description>FNCFK7HY4YET-1576179122-57895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BBA98CCDD2024D9A42E67886CAE8FA" ma:contentTypeVersion="12" ma:contentTypeDescription="Stvaranje novog dokumenta." ma:contentTypeScope="" ma:versionID="b5ce95d81090ac1b95dc9e97df040db1">
  <xsd:schema xmlns:xsd="http://www.w3.org/2001/XMLSchema" xmlns:xs="http://www.w3.org/2001/XMLSchema" xmlns:p="http://schemas.microsoft.com/office/2006/metadata/properties" xmlns:ns2="9bbc8d97-78b1-44a8-b8d5-f3ff63920264" xmlns:ns3="98d339c6-992e-458e-9252-5519fe3a33d0" xmlns:ns4="d75535cd-3a2b-4a90-9cf6-4931fa088e90" targetNamespace="http://schemas.microsoft.com/office/2006/metadata/properties" ma:root="true" ma:fieldsID="168fdac5fd3b0b2604ab82ac51cf9d64" ns2:_="" ns3:_="" ns4:_="">
    <xsd:import namespace="9bbc8d97-78b1-44a8-b8d5-f3ff63920264"/>
    <xsd:import namespace="98d339c6-992e-458e-9252-5519fe3a33d0"/>
    <xsd:import namespace="d75535cd-3a2b-4a90-9cf6-4931fa088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  <xsd:element ref="ns4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c8d97-78b1-44a8-b8d5-f3ff639202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339c6-992e-458e-9252-5519fe3a33d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rijednost ID-a dokumenta" ma:description="Vrijednost ID-a dokumenta dodijeljenog ovoj stavci." ma:internalName="_dlc_DocId" ma:readOnly="true">
      <xsd:simpleType>
        <xsd:restriction base="dms:Text"/>
      </xsd:simpleType>
    </xsd:element>
    <xsd:element name="_dlc_DocIdUrl" ma:index="15" nillable="true" ma:displayName="ID dokumenta" ma:description="Trajna veza do ovog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535cd-3a2b-4a90-9cf6-4931fa088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04FD8FE-6E64-4A44-B9F7-69DB23ADDF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3F5E3E-415F-49F0-AF41-9051168F1EA4}">
  <ds:schemaRefs>
    <ds:schemaRef ds:uri="http://purl.org/dc/elements/1.1/"/>
    <ds:schemaRef ds:uri="http://schemas.microsoft.com/office/2006/documentManagement/types"/>
    <ds:schemaRef ds:uri="98d339c6-992e-458e-9252-5519fe3a33d0"/>
    <ds:schemaRef ds:uri="9bbc8d97-78b1-44a8-b8d5-f3ff63920264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75535cd-3a2b-4a90-9cf6-4931fa088e9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8539A9-5D76-4B43-A5E7-1E68E291D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bc8d97-78b1-44a8-b8d5-f3ff63920264"/>
    <ds:schemaRef ds:uri="98d339c6-992e-458e-9252-5519fe3a33d0"/>
    <ds:schemaRef ds:uri="d75535cd-3a2b-4a90-9cf6-4931fa088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85E4407-E2A3-45BE-84E2-EC78206F38D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DIZAJN TROŠKOVNIK</vt:lpstr>
      <vt:lpstr>TISAK I PROMO - TROŠKOVNIK </vt:lpstr>
      <vt:lpstr>'TISAK I PROMO - TROŠKOVNIK '!Podrucje_ispisa</vt:lpstr>
    </vt:vector>
  </TitlesOfParts>
  <Company>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Zorana Cetinić</dc:creator>
  <cp:lastModifiedBy>Marijana Herman</cp:lastModifiedBy>
  <dcterms:created xsi:type="dcterms:W3CDTF">2021-09-17T08:26:21Z</dcterms:created>
  <dcterms:modified xsi:type="dcterms:W3CDTF">2021-12-08T14:07:18Z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0x01010028BBA98CCDD2024D9A42E67886CAE8FA</vt:lpwstr>
  </property>
  <property fmtid="{D5CDD505-2E9C-101B-9397-08002B2CF9AE}" pid="3" name="_dlc_DocIdItemGuid">
    <vt:lpwstr>3920d243-ccd5-4b02-8de0-6582d227b69d</vt:lpwstr>
  </property>
</Properties>
</file>